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2"/>
  </bookViews>
  <sheets>
    <sheet name="94 NT." sheetId="1" r:id="rId1"/>
    <sheet name="96 NT." sheetId="2" r:id="rId2"/>
    <sheet name="ปสภ. 56 " sheetId="3" r:id="rId3"/>
    <sheet name="Sheet4" sheetId="4" r:id="rId4"/>
    <sheet name="ปี 2555" sheetId="5" r:id="rId5"/>
    <sheet name="Sheet1" sheetId="6" r:id="rId6"/>
    <sheet name="Sheet2" sheetId="7" r:id="rId7"/>
  </sheets>
  <definedNames>
    <definedName name="_xlnm.Print_Titles" localSheetId="4">'ปี 2555'!$4:$5</definedName>
  </definedNames>
  <calcPr fullCalcOnLoad="1"/>
</workbook>
</file>

<file path=xl/sharedStrings.xml><?xml version="1.0" encoding="utf-8"?>
<sst xmlns="http://schemas.openxmlformats.org/spreadsheetml/2006/main" count="1090" uniqueCount="349">
  <si>
    <t>รายงานการผลิตน้ำตาลทรายของโรงงานน้ำตาลทั่วประเทศ</t>
  </si>
  <si>
    <t>หน้าที่  1</t>
  </si>
  <si>
    <t>ประจำปีการผลิต 2554/55(ฉบับปิดหีบ)</t>
  </si>
  <si>
    <t>ศูนย์บริหารการผลิตฯ</t>
  </si>
  <si>
    <t xml:space="preserve"> * รายงานแยกตามประเภท (ภาค) * </t>
  </si>
  <si>
    <t>หน่วย/กระสอบ 100 กก.</t>
  </si>
  <si>
    <t xml:space="preserve"> ชื่อโรงงาน    </t>
  </si>
  <si>
    <t>เปิดหีบ</t>
  </si>
  <si>
    <t>ณ.วันนี้</t>
  </si>
  <si>
    <t>รวมวัน</t>
  </si>
  <si>
    <t xml:space="preserve">                               ปริมาณอ้อยเข้าหีบ</t>
  </si>
  <si>
    <t>รวมปริมาณอ้อย</t>
  </si>
  <si>
    <t>เฉลี่ย C.C.S</t>
  </si>
  <si>
    <t>น้ำตาลทรายขาว</t>
  </si>
  <si>
    <t>น้ำตาลทรายดิบ</t>
  </si>
  <si>
    <t>* ชนิดอื่นๆ</t>
  </si>
  <si>
    <t>รวมทั้งสิ้น</t>
  </si>
  <si>
    <t>น้ำตาล/ตันอ้อย</t>
  </si>
  <si>
    <t>ปริมาณการผลิต</t>
  </si>
  <si>
    <t>เฉลี่ย/ตันอ้อย</t>
  </si>
  <si>
    <t>(*ปิดหีบ)</t>
  </si>
  <si>
    <t>เดินเครื่อง</t>
  </si>
  <si>
    <t>อ้อยสด(ตัน)</t>
  </si>
  <si>
    <t>อ้อยไฟไหม้(ตัน)</t>
  </si>
  <si>
    <t>(ตัน)</t>
  </si>
  <si>
    <t>ถึงวันนี้</t>
  </si>
  <si>
    <t>ขาวธรรมดา(กส.)</t>
  </si>
  <si>
    <t>ขาวบริสุทธิ์(กส.)</t>
  </si>
  <si>
    <t>รวม(กส.)</t>
  </si>
  <si>
    <t>เทกอง(ตัน)</t>
  </si>
  <si>
    <t>กระสอบ</t>
  </si>
  <si>
    <t>รวม (กส.)</t>
  </si>
  <si>
    <t>กก.</t>
  </si>
  <si>
    <t>กากน้ำตาล(ตัน)</t>
  </si>
  <si>
    <t>ภาคเหนือ</t>
  </si>
  <si>
    <t>แม่วัง</t>
  </si>
  <si>
    <t>9/12/54</t>
  </si>
  <si>
    <t>ทิพย์สุโขทัย(อุตรดิตถ์)</t>
  </si>
  <si>
    <t>18/11/54</t>
  </si>
  <si>
    <t>ไทยเอกลักษณ์</t>
  </si>
  <si>
    <t>21/11/54</t>
  </si>
  <si>
    <t>กำแพงเพชร</t>
  </si>
  <si>
    <t>1/12/54</t>
  </si>
  <si>
    <t>14/4/55</t>
  </si>
  <si>
    <t>รวมผลฯ</t>
  </si>
  <si>
    <t>25/11/54</t>
  </si>
  <si>
    <t>นครเพชร</t>
  </si>
  <si>
    <t>เกษตรไทยอุตสาหกรรมน้ำตาล</t>
  </si>
  <si>
    <t>15/11/54</t>
  </si>
  <si>
    <t>ไทยรุ่งเรือง</t>
  </si>
  <si>
    <t>พิษณุโลก</t>
  </si>
  <si>
    <t>**รวม**</t>
  </si>
  <si>
    <t>ภาคกลาง</t>
  </si>
  <si>
    <t>สิงห์บุรี</t>
  </si>
  <si>
    <t>20/11/54</t>
  </si>
  <si>
    <t>สุพรรณบุรี</t>
  </si>
  <si>
    <t>8/12/54</t>
  </si>
  <si>
    <t>18/4/55</t>
  </si>
  <si>
    <t>รีไฟน์ชัยมงคล</t>
  </si>
  <si>
    <t>13/12/54</t>
  </si>
  <si>
    <t>ไทยเพิ่มพูน</t>
  </si>
  <si>
    <t>10/12/54</t>
  </si>
  <si>
    <t>ไทยอุตสาหกรรม</t>
  </si>
  <si>
    <t>ประจวบอุตฯ</t>
  </si>
  <si>
    <t>ท่ามะกา</t>
  </si>
  <si>
    <t>นิวกรุงไทย</t>
  </si>
  <si>
    <t>อุตสาหกรรมน้ำตาลบ้านไร่</t>
  </si>
  <si>
    <t>ไทยกาญจนบุรี</t>
  </si>
  <si>
    <t>มิตรเกษตร</t>
  </si>
  <si>
    <t>8/4/55</t>
  </si>
  <si>
    <t>มิตรผล</t>
  </si>
  <si>
    <t>บ้านโป่ง</t>
  </si>
  <si>
    <t>6/4/55</t>
  </si>
  <si>
    <t>ราชบุรี</t>
  </si>
  <si>
    <t>19/12/54</t>
  </si>
  <si>
    <t>ที.เอ็น.</t>
  </si>
  <si>
    <t>ปราณบุรี</t>
  </si>
  <si>
    <t>สระบุรี</t>
  </si>
  <si>
    <t>ภาคตะวันออก</t>
  </si>
  <si>
    <t>นิวกว้าง</t>
  </si>
  <si>
    <t>สหการชลบุรี</t>
  </si>
  <si>
    <t>12/12/54</t>
  </si>
  <si>
    <t>31/3/55</t>
  </si>
  <si>
    <t>น้ำตาลและอ้อยตะวันออก</t>
  </si>
  <si>
    <t>30/11/54</t>
  </si>
  <si>
    <t>ระยอง</t>
  </si>
  <si>
    <t>2/12/54</t>
  </si>
  <si>
    <t>ภาคตะวันออกเฉียงเหนือ</t>
  </si>
  <si>
    <t>สุรินทร์</t>
  </si>
  <si>
    <t>7/12/54</t>
  </si>
  <si>
    <t>อีสาน</t>
  </si>
  <si>
    <t>28/11/54</t>
  </si>
  <si>
    <t>มิตรผล(กาฬสินธุ์)</t>
  </si>
  <si>
    <t>23/11/54</t>
  </si>
  <si>
    <t>วังขนาย(มหาวัง)</t>
  </si>
  <si>
    <t>7/4/55</t>
  </si>
  <si>
    <t>เกษตรผล</t>
  </si>
  <si>
    <t>24/11/54</t>
  </si>
  <si>
    <t>โคราช</t>
  </si>
  <si>
    <t>มิตรภูเวียง</t>
  </si>
  <si>
    <t>อ่างเวียน</t>
  </si>
  <si>
    <t>ครบุรี</t>
  </si>
  <si>
    <t>26/11/54</t>
  </si>
  <si>
    <t>เริ่มอุดม</t>
  </si>
  <si>
    <t>9/4/55</t>
  </si>
  <si>
    <t>กุมภวาปี</t>
  </si>
  <si>
    <t>ขอนแก่น</t>
  </si>
  <si>
    <t>สหเรือง</t>
  </si>
  <si>
    <t>6/12/54</t>
  </si>
  <si>
    <t>บุรีรัมย์</t>
  </si>
  <si>
    <t>12/4/55</t>
  </si>
  <si>
    <t>รวมเกษตรกร</t>
  </si>
  <si>
    <t>เอราวัณ</t>
  </si>
  <si>
    <t>หมายเหตุ</t>
  </si>
  <si>
    <t xml:space="preserve">1.ข้อมูล C.C.S.เฉลี่ยที่ได้เป็นข้อมูลเบื้องต้น </t>
  </si>
  <si>
    <t>14.รง.นิวกรุงไทยผลิตน้ำอ้อยใสจำนวน 13,858.10 พันลิตรได้คำนวณเป็นน้ำตาลทรายดิบได้จำนวน 1,866.83 ตันและได้กากจำนวน 972.22 ตัน ตามมติคณะทำงานควบคุม</t>
  </si>
  <si>
    <t>2.รง.กุมภวาปีผลิต H.T.M. จำนวน 325.00 เมตริกตันและได้แปลงค่าเป็นน้ำตาลทรายดิบได้ 193.6945 เมตริกตัน รวมไว้ในช่องน้ำตาลทรายดิบ</t>
  </si>
  <si>
    <t>ประจำโรงงานน้ำตาลนิวกุงไทยครั้งที่ 6 ลงวันที่ 26 พฤษภาคม 2555 ได้รวมไว้ในตารางฉบับนี้แล้ว</t>
  </si>
  <si>
    <t xml:space="preserve">   กระสอบคิดเป็นสัดส่วนกากน้ำตาลคุณภาพสูง : น้ำตาลทรายดิบเท่ากับ 1.6779 : 1 </t>
  </si>
  <si>
    <t>15.รง.น้ำตาลที่ละลายน้ำตาลทรายตัดกระบวนการผลิตเสร็จสิ้นการละลายมี 9 โรงงานได้แก่ กำแพงเพชร,พิษณุโลก,ไทยอุตฯ,มิตรเกษตร,นิวกว้าง,ระยอง,เริ่มอุดม,เกษตรผลและราชบุรี</t>
  </si>
  <si>
    <t>3.รง.มิตรผลผลิตน้ำเชื่อม 325,498.30 กส.น้ำตาลคาราเมลจำนวน 18.00 กส.และน้ำตาลทรายกรวดจำนวน 5,061.50 กส. รวมไว้ในช่องอื่น ๆ</t>
  </si>
  <si>
    <t>ยอดจากการละลายได้รวมไว้ในตารางนี้แล้ว</t>
  </si>
  <si>
    <t>4.รง.รวมเกษตรกรผลิต Caster Suga r จำนวน 4,080.00 กส.รวมไว้ในช่องอื่น ๆ</t>
  </si>
  <si>
    <t>16.รง.น้ำตาลที่ละลายน้ำตาลทรายตัดกระบวนการผลิตยอดจากการละลายยังไม่ได้รวมไว้ในตารางนี้มี 7 โรงงานได้แก่ไทยรุ่งเรือง,สิงห์บุรี,นครเพชร,มิตรภูเวียง,สหเรือง,</t>
  </si>
  <si>
    <t>5.รง.มิตรภูเวียงผลิตน้ำตาลทรายแดงจำนวน 46,410.00 กส.และ  Mineral จำนวน 238,467.64 กส.รวมไว้ในช่องอื่น ๆ</t>
  </si>
  <si>
    <t>มิตรกาฬสินธุ์,และรวมเกษตรกร</t>
  </si>
  <si>
    <t>6.รง.ที.เอ็น.ผลิต Demeraraจำนวน 13,301.50กส.,Natural 80,898.00กส.ทรายแดง 3,436.00 และกรวด 154.00 กส.รวมไว้ในช่องอื่น ๆ</t>
  </si>
  <si>
    <t xml:space="preserve">17.รง.น้ำตาลที่ทำการละลายต่อเนื่องที่จบการละลายแล้วได้แก่ที.เอ็น.,อุตฯอีสาน,เอราวัณและอ่างเวียนผลผลิตจาการละลายรวมอยู่ในตารารางฉบับนี้แล้ว </t>
  </si>
  <si>
    <t>7.รง.อ่างเวียนผลิต Natural จำนวน 166,382.00 กส.และ Organic จำนวน 18,552.00 กส.รวมไว้ในช่องอื่น ๆ</t>
  </si>
  <si>
    <t xml:space="preserve">18.รง.น้ำตาลที่ทำการละลายต่อเนื่องและได้ประมาณการน้ำตาลตกค้างหลังจากหยุดรับอ้อยของแต่ละโรงงานนำมารวมเป็นผลผลิตอยู่ในฉบับนี้มี 8 โรงงานได้แก่ </t>
  </si>
  <si>
    <t>8.รง.อ่างเวียนผลิต Demerara จำนวน 50,591.00 กส.รวมไว้ในช่องอื่น ๆ</t>
  </si>
  <si>
    <t>นิวกรุงไทย, มิตรผล,อุตฯบ้านไร่,สระบุรี,สุรินทร์, โคราช,ครบุรีและขอนแก่น</t>
  </si>
  <si>
    <t>9.รง.รีไฟน์ฯผลิตคาราเมลจำนวน 1,000.00 กส.น้ำตาทรายขาวบริสุทธิ์เสริมแคลเซี่ยม 500 กส.รวมไว้ในช่องอื่น ๆ</t>
  </si>
  <si>
    <t>19.รง.มหาวังปรับปริมาณอ้อยจาก 330,161.34 ตันเป็น 330,161.54 ตันตามบันทึกปิดหีบลงวันที่ 18 พ.ค.55</t>
  </si>
  <si>
    <t>10.รง.มหาวังผลิต Demerara จำนวน 70,348.50 กส. รวมไว้ในช่องอื่น ๆ</t>
  </si>
  <si>
    <t>20.รง.มิตรภูเวียงปรับปริมาณอ้อยสดลดลงจำนวน 1,366.79 ตันและเพิ่มอ้อยไฟไหม้จำนวน 1,366.79 ตันตามบันทึกปิดหีบอ้อยลงวันที่ 14 พ.ค.55</t>
  </si>
  <si>
    <t>11.รง.ครบุรีผลิต Natural Sugar จำนวน  44,539.50 กส.รวมไว้ในช่องอื่น ๆ</t>
  </si>
  <si>
    <t>21.รง.รวมผลปรับปริมาณน้ำตาตาลทรายดิบลดลงจำนวน 30.00 ตันตามบันทึกปิดหีบอ้อย ลงวันที่ 5 พ.ค.55</t>
  </si>
  <si>
    <t>12.รง.อุตฯบ้านไร่ผลิตน้ำตาลทรายกรวด 105.095 กส.รวมไว้ในช่องอื่น ๆ</t>
  </si>
  <si>
    <t>22.รง.สระบุรีปรับปริมาณอ้อยสดลดลงจำนวน 20.67 ตันและเพิ่มอ้อยไฟไหม้จำนวน 20.67 ตันตามบันทึกปิดหีบอ้อยลงวันที่ 17 พ.ค.55</t>
  </si>
  <si>
    <t>13.รง.ไทยรุ่งเรืองผลิตน้ำตาลคัตเตอร์ จำนวน 774.25 กส.รวมไว้ในช่องอื่น ๆ</t>
  </si>
  <si>
    <t>23.รง.มิตรกาฬสินธุ์ปรับปริมาณน้ำตาตาลทรายดิบลดลงจำนวน 992.33 ตันกากน้ำตาลเพิ่มจำนวน644.830ตันตามบันทึกปิดหีบอ้อย ลงวันที่ 20 พ.ค.55</t>
  </si>
  <si>
    <t>ปริมาณอ้อย</t>
  </si>
  <si>
    <t xml:space="preserve">% 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</si>
  <si>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</si>
  <si>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</si>
  <si>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</si>
  <si>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</si>
  <si>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</si>
  <si>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</si>
  <si>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</si>
  <si>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</si>
  <si>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>% การสูญเสีย</t>
  </si>
  <si>
    <t>% การสูญ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</si>
  <si>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</si>
  <si>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</si>
  <si>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</si>
  <si>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</si>
  <si>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</si>
  <si>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</si>
  <si>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</si>
  <si>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</si>
  <si>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</si>
  <si>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</si>
  <si>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</si>
  <si>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COW.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</si>
  <si>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</si>
  <si>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</si>
  <si>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</si>
  <si>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</si>
  <si>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</si>
  <si>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</si>
  <si>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</si>
  <si>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</si>
  <si>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</si>
  <si>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</si>
  <si>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</si>
  <si>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</si>
  <si>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</si>
  <si>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</si>
  <si>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</si>
  <si>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</si>
  <si>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</si>
  <si>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</si>
  <si>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รวม/ เฉลี่ย</t>
  </si>
  <si>
    <t>รวม</t>
  </si>
  <si>
    <t>น้ำตาลทรายขาวธรรมดา</t>
  </si>
  <si>
    <t>น้ำตาลทรายขาวบริสุทธิ์</t>
  </si>
  <si>
    <t>CCS.</t>
  </si>
  <si>
    <t>มาตรฐาน</t>
  </si>
  <si>
    <t>Tons</t>
  </si>
  <si>
    <t>Pol</t>
  </si>
  <si>
    <t>Ash</t>
  </si>
  <si>
    <t>R.S.</t>
  </si>
  <si>
    <t>ที่  94  Net  Titer</t>
  </si>
  <si>
    <t>ที่ 94 N.T.</t>
  </si>
  <si>
    <t>ที่ 10 CCS.</t>
  </si>
  <si>
    <t>(กก./อ้อยมาตรฐาน 1 ตัน)</t>
  </si>
  <si>
    <t>รวมที่ 96 โพล</t>
  </si>
  <si>
    <t>ที่ 96 โพล</t>
  </si>
  <si>
    <t>(กก./อ้อย 1 ตัน)</t>
  </si>
  <si>
    <t xml:space="preserve">ทิพย์กำแพงเพชร </t>
  </si>
  <si>
    <t>ไทยเอกลักษณ</t>
  </si>
  <si>
    <t xml:space="preserve">รวมผลฯ </t>
  </si>
  <si>
    <t xml:space="preserve">นครเพชร </t>
  </si>
  <si>
    <t xml:space="preserve">พิษณุโลก </t>
  </si>
  <si>
    <t xml:space="preserve">เกษตรไทย </t>
  </si>
  <si>
    <t xml:space="preserve">ไทยรุ่งเรือง </t>
  </si>
  <si>
    <t xml:space="preserve">สิงห์บุรี </t>
  </si>
  <si>
    <t xml:space="preserve">ที.เอ็น. </t>
  </si>
  <si>
    <t xml:space="preserve">สระบุรี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</si>
  <si>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</si>
  <si>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</si>
  <si>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</si>
  <si>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</si>
  <si>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</si>
  <si>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</si>
  <si>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</si>
  <si>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</si>
  <si>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</si>
  <si>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</si>
  <si>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</si>
  <si>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</si>
  <si>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สุพรรณบุรี </t>
  </si>
  <si>
    <t xml:space="preserve">ปราณบุรี 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</si>
  <si>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</si>
  <si>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</si>
  <si>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</si>
  <si>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</si>
  <si>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</si>
  <si>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</si>
  <si>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</si>
  <si>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เกษตรผล </t>
  </si>
  <si>
    <t xml:space="preserve">โคราช 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</si>
  <si>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</si>
  <si>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</si>
  <si>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</si>
  <si>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</si>
  <si>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</si>
  <si>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</si>
  <si>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</si>
  <si>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เอราวัณ </t>
  </si>
  <si>
    <t xml:space="preserve">     -  เปอร์เซ็นต์ สิ่งสกปรก แต่ละโรงงานที่ต่างกัน เนื่องจากการสุ่มเก็บตัวอย่าง วิธีการเก็บตัวอย่าง และวิธีการวิเคราะห์ที่แตกต่างกัน</t>
  </si>
  <si>
    <t>เปรียบเทียบผลผลิตอ้อยและน้ำตาลทรายของโรงงานน้ำตาลทั่วประเทศในรูป Net Titer ( N.T ) ประจำฤดูการผลิต 2555/56</t>
  </si>
  <si>
    <t xml:space="preserve"> เปรียบเทียบผลผลิตอ้อยและน้ำตาลทรายของโรงงานน้ำตาลทั่วประเทศในรูปน้ำตาลที่ 96 โพล ประจำฤดูการผลิตปี 2555/56</t>
  </si>
  <si>
    <t xml:space="preserve">       รายงานการผลิตน้ำตาลทรายของโรงงานน้ำตาลทั่วประเทศ</t>
  </si>
  <si>
    <t>ประจำปีการผลิต 2555/56</t>
  </si>
  <si>
    <t>สำนักบริหารอ้อยและน้ำตาลทราย</t>
  </si>
  <si>
    <t xml:space="preserve">     ณ. วันที่ 1  มกราคม 2556 </t>
  </si>
  <si>
    <t>ทิพย์กำแพงเพชร</t>
  </si>
  <si>
    <t>15/12/55</t>
  </si>
  <si>
    <t>1/1/56</t>
  </si>
  <si>
    <t>22/11/55</t>
  </si>
  <si>
    <t>20/11/55</t>
  </si>
  <si>
    <t>29/11/55</t>
  </si>
  <si>
    <t>15/11/55</t>
  </si>
  <si>
    <t>7/12/55</t>
  </si>
  <si>
    <t>26/11/55</t>
  </si>
  <si>
    <t/>
  </si>
  <si>
    <t>1/12/55</t>
  </si>
  <si>
    <t>24/12/55</t>
  </si>
  <si>
    <t>3/12/55</t>
  </si>
  <si>
    <t>8/12/55</t>
  </si>
  <si>
    <t>มิตรเกษตร (อุทัยธานี)</t>
  </si>
  <si>
    <t>19/11/55</t>
  </si>
  <si>
    <t>10/12/55</t>
  </si>
  <si>
    <t>27/11/55</t>
  </si>
  <si>
    <t>12/12/55</t>
  </si>
  <si>
    <t>28/11/55</t>
  </si>
  <si>
    <t>มิตรกาฬสินธุ์</t>
  </si>
  <si>
    <t>23/11/55</t>
  </si>
  <si>
    <t>รวมเกษตรกร(ขก.)</t>
  </si>
  <si>
    <t>18/11/55</t>
  </si>
  <si>
    <t>2/12/55</t>
  </si>
  <si>
    <t>6/12/55</t>
  </si>
  <si>
    <t>25/11/55</t>
  </si>
  <si>
    <t>รวมเกษตรกร(ชย.)</t>
  </si>
  <si>
    <t>น้ำตาลไทยกาญจนบุรี (อุดร)</t>
  </si>
  <si>
    <t>รวมเกษตรกร(ภูหลวง)</t>
  </si>
  <si>
    <t>ขอนแก่น(เลย)</t>
  </si>
  <si>
    <t>29/12/55</t>
  </si>
  <si>
    <t>1.ข้อมูล C.C.S.เฉลี่ยที่ได้เป็นข้อมูลเบื้องต้น</t>
  </si>
  <si>
    <t>2.โรงงานกุมภวาปีผลิต H.T.M. จำนวน 210.00 เมตริกตัน รวมไว้ในช่องกากน้ำตาล</t>
  </si>
  <si>
    <t>3.รง.ที่ผลิตน้ำตาลดิบกระสอบแต่ไม่เป็นดิบไฮโพลได้แก่รง.วังขนายและรง.อ่างเวียนส่วนดิบกระสอบของรง.อื่น ๆ เป็นดิบไฮโพล</t>
  </si>
  <si>
    <t>4.รง.รวมเกษตรกร(ขก)ผลิตน้ำตาลทรายแดงจำนวน 8,725.50 กส.และมินิรัลจำนวน 16,889.04 กส.รวมไว้ในช่องอื่นๆ</t>
  </si>
  <si>
    <t>5.รง.รวมเกษตรกร(ชย)ผลิตน้ำตาลคัตเตอร์จำนวน 480.00 กส.รวมไว้ในช่องอื่น ๆ</t>
  </si>
  <si>
    <t>6.รง.มิตรผลผลิตน้ำเชื่อมจำนวน 152,447.74 กส.,คาราเมลจำนวน 7.20 กส.และน้ำตาลกรวดจำนวน 1,137.50 กส.รวมไว้ในช่องอื่นๆ</t>
  </si>
  <si>
    <t>7.รง.บ้านไร่ผลิตน้ำเชื่อมจำนวน 14,132.40 กส.รวมไว้ในช่องอื่น ๆ</t>
  </si>
  <si>
    <t>8.รง.ไทยรุ่งเรืองผลิตน้ำตาลคัตเตอร์จำนวน 500.00 กส.รวมไว้ในช่องอื่น ๆ</t>
  </si>
  <si>
    <t>9.รง.ที.เอ็น.ผลิตน้ำตาลทรายดีเมอเรร่าจำนวน 446.00 กส.และทรายแดงจำนวน 1,240.00 กส.รวมไว้ในช่องอื่น ๆ</t>
  </si>
  <si>
    <t>10.รง.อ่างเวียนผลิตน้ำตาลทรายธรรมชาติจำนวน 14,567.00 กส. และดีเมอเรร่า  จำนวน 361.50 กส.</t>
  </si>
  <si>
    <t>11.รง.วังขนายผลิตน้ำตาลทรายดีเมอเรร่า  จำนวน 428.00 กส.รวมไว้ในช่องอื่น ๆ</t>
  </si>
  <si>
    <t>12.รง.สิงห์บุรีผลิตน้ำตาล Golden Soft Sugar จำนวน 34.56 กส. รวมไว้ช่องอื่น ๆ</t>
  </si>
  <si>
    <t>13. รง.บุรีรัมย์ ,รวมเกษตรกร (ขก) และอุตฯอีสาน หยุดล้างเครื่อง</t>
  </si>
  <si>
    <t>ภาค</t>
  </si>
  <si>
    <t>มิตรเกษตร(อุทัยธานี)</t>
  </si>
  <si>
    <t xml:space="preserve">วังขนาย(มหาวัง) </t>
  </si>
  <si>
    <t>รวมเกษตรกร (ขก.)</t>
  </si>
  <si>
    <t xml:space="preserve">รวมเกษตรกร(ชย.) </t>
  </si>
  <si>
    <t xml:space="preserve">รวมเกษตรกร(ภูหลวง) </t>
  </si>
  <si>
    <t xml:space="preserve">ขอนแก่น(เลย) </t>
  </si>
  <si>
    <t>เหนือ</t>
  </si>
  <si>
    <t>กลาง</t>
  </si>
  <si>
    <t>ตะวันออก</t>
  </si>
  <si>
    <t>ตะวันออกเฉียงเหนือ</t>
  </si>
  <si>
    <t>น้ำตาลไทยกาญจนบุรี(อุดร)</t>
  </si>
  <si>
    <t xml:space="preserve">     ณ. วันที่ 16  มกราคม 2556 </t>
  </si>
  <si>
    <t>16/1/56</t>
  </si>
  <si>
    <t>3.รง.ที่ผลิตน้ำตาลดิบกระสอบแต่ไม่เป็นดิบไฮโพลได้แก่รง.วังขนาย,บุรีรัมย์,เอราวัณ และรง.อ่างเวียน</t>
  </si>
  <si>
    <t>4.รง.รวมเกษตรกร(ขก)ผลิตน้ำตาลทรายแดงจำนวน 14,490.00 กส.และมินิรัลจำนวน 59,448.72 กส.รวมไว้ในช่องอื่นๆ</t>
  </si>
  <si>
    <t>5.รง.รวมเกษตรกร(ชย)ผลิตน้ำตาลคัตเตอร์จำนวน 850.00 กส.รวมไว้ในช่องอื่น ๆ</t>
  </si>
  <si>
    <t>6.รง.มิตรผลผลิตน้ำเชื่อมจำนวน 203,403.74 กส.,คาราเมลจำนวน 7.20 กส.และน้ำตาลกรวดจำนวน 1,657.50 กส.รวมไว้ในช่องอื่นๆ</t>
  </si>
  <si>
    <t>7.รง.สิงห์บุรีผลิตน้ำตาล Golden Soft  จำนวน 207.36 กส. รวมไว้ช่องอื่น ๆ</t>
  </si>
  <si>
    <t>8.รง.มิตรกาฬสินธิ์ผลิตน้ำตาลคาราเมลจำนวน 5,027.00 กส.รวมไว้ในช่องอื่นๆ</t>
  </si>
  <si>
    <t>9.รง.ไทยรุ่งเรืองผลิตน้ำตาลคัตเตอร์จำนวน 1,464.50 กส.รวมไว้ในช่องอื่น ๆ</t>
  </si>
  <si>
    <t>10.รง.บ้านไร่ผลิตน้ำเชื่อมจำนวน 26,352.90 กส.รวมไว้ในช่องอื่น ๆ</t>
  </si>
  <si>
    <t>11.รง.ที.เอ็น.ผลิตน้ำตาล Natural 1,158.00 กส.รวมไว้ในช่องอื่น ๆ</t>
  </si>
  <si>
    <t>12.รง.ที.เอ็น.ผลิตน้ำตาลทราย Demerara จำนวน 4,195.00 กส.และทรายแดงจำนวน 3,208.00 กส.รวมไว้ในช่องอื่น ๆ</t>
  </si>
  <si>
    <t>13.รง.อ่างเวียนผลิตน้ำตาล Natural จำนวน 14,567.00 กส. และ Demerara  จำนวน 5,852.00 กส. รวมไว้ในช่องอื่น ๆ</t>
  </si>
  <si>
    <t>14.รง.อ่างเวียนผลิตน้ำตาล Organic จำนวน 35,555.50 กส.รวมไว้ในช่องอื่น ๆ</t>
  </si>
  <si>
    <t>15.รง.วังขนายผลิตน้ำตาล Demerara  จำนวน 48,407.00 กส.รวมไว้ในช่องอื่น ๆ</t>
  </si>
  <si>
    <t>16.รง.ครบุรีผลิตน้ำตาล  Natural จำนวน 990.00 กส. รวมไว้ในช่องอื่น ๆ</t>
  </si>
  <si>
    <t>17.ขอนแก่น (ลย) เครื่องจักรเสีย</t>
  </si>
  <si>
    <t>18.ทิพย์กำแพงเพชรหยุดล้างเครื่อง</t>
  </si>
  <si>
    <t>19.รง.มิตรกาฬสินธุ์ปรับน้ำตาลทรายขาวธรรมดาเป็นน้ำตาลคาราเมลจำนวน 5,027.00 กส.</t>
  </si>
  <si>
    <t xml:space="preserve"> เปิดหีบอ้อยถึง 16 มกราคม 2556</t>
  </si>
  <si>
    <t xml:space="preserve"> -</t>
  </si>
  <si>
    <t>%ไฟไหม้</t>
  </si>
  <si>
    <t>ถ่วงน้ำหนัก</t>
  </si>
  <si>
    <t xml:space="preserve">     - ข้อมูล ซี.ซี.เอส. เป็นข้อมูลเบื้องต้น</t>
  </si>
  <si>
    <t xml:space="preserve">  ตั้งแต่เปิดหีบอ้อยถึง วันที่ 16 มกราคม 2556</t>
  </si>
  <si>
    <t xml:space="preserve">     -  รง. มิตรเกษตร(อุทัยธานี) เป็นโรงงานเปิดหีบใหม่</t>
  </si>
  <si>
    <t xml:space="preserve">     -  รง.น้ำตาลไทยกาญจนบุรี(อุดร)เป็นโรงงานเปิดหีบใหม่</t>
  </si>
  <si>
    <t xml:space="preserve">     -  รง.รวมเกษตรกร(ภูหลวง) เป็นโรงงานเปิดหีบใหม่</t>
  </si>
  <si>
    <t xml:space="preserve">     -  รง.ขอนแก่น(เลย) เป็นโรงงานเปิดหีบใหม่</t>
  </si>
  <si>
    <t xml:space="preserve">หมายเหตุ  </t>
  </si>
  <si>
    <t xml:space="preserve"> - โรงงานน้ำตาลสิงห์บุรีผลิตน้ำตาล Golden Soft  จำนวน 20.736  ตัน รวมใว้ในช่องน้ำตาลทรายดิบ</t>
  </si>
  <si>
    <t xml:space="preserve"> - โรงงานน้ำตาลบ้านไร่ผลิตน้ำเชื่อมจำนวน 2,635.290 ตัน รวมใว้ในช่องน้ำตาลทรายดิบ</t>
  </si>
  <si>
    <t xml:space="preserve"> - โรงงานน้ำตาลมิตรผลผลิตน้ำเชื่อมจำนวน 20,340.374 ตัน,คาราเมลจำนวน .720 ตัน,และน้ำตาลกรวดจำนวน 165.750 ตัน รวมใว้ในช่องน้ำตาลทรายดิบ</t>
  </si>
  <si>
    <t xml:space="preserve"> - โรงงานน้ำตาลที.เอ็น.ผลิตน้ำตาล Natural 115.800 ตัน ,และน้ำตาลทราย Demerara จำนวน 419.500ตัน และทรายแดงจำนวน 320.800 ตัน รวมใว้ในช่องน้ำตาลทรายดิบ</t>
  </si>
  <si>
    <t xml:space="preserve"> - โรงงานมิตรกาฬสินธิ์ผลิตน้ำตาลคาราเมลจำนวน 502.700  ตัน รวมใว้ในช่องน้ำตาลทรายดิบ</t>
  </si>
  <si>
    <t xml:space="preserve"> - โรงงานน้ำตาลไทยรุ่งเรืองผลิต คัตเตอร์ 146.450  ตัน รวมใว้ในช่องน้ำตาลทรายดิบ</t>
  </si>
  <si>
    <t xml:space="preserve"> - ข้อมูล C.C.S.เฉลี่ยที่ได้เป็นข้อมูลเบื้องต้น</t>
  </si>
  <si>
    <t xml:space="preserve"> - โรงงานวังขนายผลิตน้ำตาล Demerara  จำนวน 4,840.700 ตัน รวมใว้ในช่องน้ำตาลทรายดิบ</t>
  </si>
  <si>
    <t xml:space="preserve"> - โรงงานครบุรีผลิตน้ำตาล  Natural จำนวน 99.000 ตัน รวมใว้ในช่องน้ำตาลทรายดิบ</t>
  </si>
  <si>
    <t xml:space="preserve"> - โรงงานรวมเกษตรกร(ขก)ผลิตน้ำตาลทรายแดงจำนวน 1,449.000 ตัน และมินิรัลจำนวน 5,944.872 ตัน รวมใว้ในช่องน้ำตาลทรายดิบ</t>
  </si>
  <si>
    <t xml:space="preserve"> - โรงงานน้ำตาลรวมเกษตรกร(ชย)ผลิตน้ำตาลคัตเตอร์จำนวน 85.000 ตัน รวมใว้ในช่องน้ำตาลทรายดิบ</t>
  </si>
  <si>
    <t xml:space="preserve"> - โรงงานอ่างเวียนผลิตน้ำตาล Natural จำนวน 1,456.700 ตัน และ Demerara  จำนวน 585.200 ตัน ผลิตน้ำตาล Organic จำนวน 3,555.550 ตัน รวมใว้ในช่องน้ำตาลทรายดิบ</t>
  </si>
  <si>
    <t xml:space="preserve">รายงานผลการเปรียบเทียบประสิทธิภาพการผลิตอ้อยและน้ำตาลทรายของโรงงานน้ำตาลทั่วประเทศ ปีการผลิต 2555/56  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</si>
</sst>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_);\-#,##0.000"/>
    <numFmt numFmtId="177" formatCode="#,##0.00_);\-#,##0.00"/>
    <numFmt numFmtId="178" formatCode="#,##0.000"/>
    <numFmt numFmtId="179" formatCode="#,###"/>
    <numFmt numFmtId="180" formatCode="d/m/yy"/>
    <numFmt numFmtId="181" formatCode="_-* #,##0.000_-;\-* #,##0.000_-;_-* &quot;-&quot;??_-;_-@_-"/>
    <numFmt numFmtId="182" formatCode="d\ mmmm\ yyyy"/>
    <numFmt numFmtId="183" formatCode="0.00000"/>
    <numFmt numFmtId="184" formatCode="0.0000"/>
    <numFmt numFmtId="185" formatCode="0.000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€-2]\ #,##0.00_);[Red]\([$€-2]\ #,##0.00\)"/>
    <numFmt numFmtId="190" formatCode="_-* #,##0.0_-;\-* #,##0.0_-;_-* &quot;-&quot;??_-;_-@_-"/>
    <numFmt numFmtId="191" formatCode="_-* #,##0.000_-;\-* #,##0.000_-;_-* &quot;-&quot;???_-;_-@_-"/>
    <numFmt numFmtId="192" formatCode="_(* #,##0.000_);_(* \(#,##0.000\);_(* &quot;-&quot;???_);_(@_)"/>
    <numFmt numFmtId="193" formatCode="0.000000"/>
    <numFmt numFmtId="194" formatCode="0.0000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MS Sans Serif"/>
      <family val="2"/>
    </font>
    <font>
      <sz val="12.6"/>
      <color indexed="8"/>
      <name val="Angsana New"/>
      <family val="1"/>
    </font>
    <font>
      <sz val="12"/>
      <color indexed="8"/>
      <name val="Angsana New"/>
      <family val="1"/>
    </font>
    <font>
      <sz val="14.05"/>
      <color indexed="8"/>
      <name val="Angsana New"/>
      <family val="1"/>
    </font>
    <font>
      <b/>
      <sz val="12"/>
      <color indexed="8"/>
      <name val="MS Sans Serif"/>
      <family val="2"/>
    </font>
    <font>
      <sz val="14.05"/>
      <color indexed="8"/>
      <name val="AngsanaUPC"/>
      <family val="1"/>
    </font>
    <font>
      <b/>
      <sz val="12"/>
      <color indexed="8"/>
      <name val="Angsana New"/>
      <family val="1"/>
    </font>
    <font>
      <sz val="12"/>
      <color indexed="8"/>
      <name val="AngsanaUPC"/>
      <family val="1"/>
    </font>
    <font>
      <sz val="10"/>
      <color indexed="8"/>
      <name val="Arial"/>
      <family val="2"/>
    </font>
    <font>
      <sz val="12"/>
      <color indexed="8"/>
      <name val="MS Sans Serif"/>
      <family val="2"/>
    </font>
    <font>
      <b/>
      <sz val="16"/>
      <color indexed="8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b/>
      <sz val="14"/>
      <color indexed="8"/>
      <name val="Angsana New"/>
      <family val="1"/>
    </font>
    <font>
      <b/>
      <sz val="14"/>
      <color indexed="8"/>
      <name val="MS Sans Serif"/>
      <family val="2"/>
    </font>
    <font>
      <b/>
      <sz val="12"/>
      <color indexed="8"/>
      <name val="AngsanaUPC"/>
      <family val="1"/>
    </font>
    <font>
      <sz val="12"/>
      <name val="Arial"/>
      <family val="2"/>
    </font>
    <font>
      <sz val="12"/>
      <name val="AngsanaUPC"/>
      <family val="1"/>
    </font>
    <font>
      <sz val="11.05"/>
      <color indexed="8"/>
      <name val="Angsana New"/>
      <family val="1"/>
    </font>
    <font>
      <sz val="11"/>
      <color indexed="8"/>
      <name val="Angsana New"/>
      <family val="1"/>
    </font>
    <font>
      <b/>
      <sz val="10"/>
      <color indexed="8"/>
      <name val="Cordia New"/>
      <family val="2"/>
    </font>
    <font>
      <sz val="12"/>
      <color indexed="8"/>
      <name val="Arial"/>
      <family val="2"/>
    </font>
    <font>
      <b/>
      <sz val="12"/>
      <color indexed="8"/>
      <name val="Cordia New"/>
      <family val="2"/>
    </font>
    <font>
      <sz val="8"/>
      <name val="Tahoma"/>
      <family val="2"/>
    </font>
    <font>
      <b/>
      <sz val="8"/>
      <color indexed="8"/>
      <name val="Cordia New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u val="single"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56" applyNumberFormat="1" applyFill="1" applyBorder="1" applyAlignment="1" applyProtection="1">
      <alignment/>
      <protection/>
    </xf>
    <xf numFmtId="0" fontId="5" fillId="0" borderId="0" xfId="56" applyFont="1" applyAlignment="1">
      <alignment horizontal="left" vertical="center"/>
      <protection/>
    </xf>
    <xf numFmtId="0" fontId="6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left" vertical="center"/>
      <protection/>
    </xf>
    <xf numFmtId="0" fontId="7" fillId="0" borderId="0" xfId="56" applyFont="1" applyAlignment="1">
      <alignment horizontal="left" vertical="center"/>
      <protection/>
    </xf>
    <xf numFmtId="0" fontId="8" fillId="0" borderId="0" xfId="56" applyFont="1" applyAlignment="1">
      <alignment vertical="center"/>
      <protection/>
    </xf>
    <xf numFmtId="2" fontId="6" fillId="0" borderId="0" xfId="56" applyNumberFormat="1" applyFont="1" applyAlignment="1">
      <alignment horizontal="center" vertical="center"/>
      <protection/>
    </xf>
    <xf numFmtId="2" fontId="5" fillId="0" borderId="0" xfId="56" applyNumberFormat="1" applyFont="1" applyAlignment="1">
      <alignment horizontal="center" vertical="center"/>
      <protection/>
    </xf>
    <xf numFmtId="0" fontId="10" fillId="0" borderId="10" xfId="56" applyFont="1" applyBorder="1" applyAlignment="1">
      <alignment vertical="top"/>
      <protection/>
    </xf>
    <xf numFmtId="0" fontId="10" fillId="0" borderId="10" xfId="56" applyNumberFormat="1" applyFont="1" applyFill="1" applyBorder="1" applyAlignment="1" applyProtection="1">
      <alignment/>
      <protection/>
    </xf>
    <xf numFmtId="2" fontId="10" fillId="0" borderId="10" xfId="56" applyNumberFormat="1" applyFont="1" applyFill="1" applyBorder="1" applyAlignment="1" applyProtection="1">
      <alignment/>
      <protection/>
    </xf>
    <xf numFmtId="0" fontId="11" fillId="0" borderId="0" xfId="56" applyNumberFormat="1" applyFont="1" applyFill="1" applyBorder="1" applyAlignment="1" applyProtection="1">
      <alignment/>
      <protection/>
    </xf>
    <xf numFmtId="0" fontId="9" fillId="0" borderId="0" xfId="56" applyNumberFormat="1" applyFont="1" applyFill="1" applyBorder="1" applyAlignment="1" applyProtection="1">
      <alignment/>
      <protection/>
    </xf>
    <xf numFmtId="0" fontId="12" fillId="0" borderId="0" xfId="56" applyNumberFormat="1" applyFont="1" applyFill="1" applyBorder="1" applyAlignment="1" applyProtection="1">
      <alignment/>
      <protection/>
    </xf>
    <xf numFmtId="2" fontId="12" fillId="0" borderId="0" xfId="56" applyNumberFormat="1" applyFont="1" applyAlignment="1">
      <alignment horizontal="center" vertical="center"/>
      <protection/>
    </xf>
    <xf numFmtId="0" fontId="9" fillId="0" borderId="11" xfId="56" applyFont="1" applyBorder="1" applyAlignment="1">
      <alignment vertical="top"/>
      <protection/>
    </xf>
    <xf numFmtId="0" fontId="9" fillId="0" borderId="11" xfId="56" applyFont="1" applyBorder="1" applyAlignment="1">
      <alignment horizontal="center" vertical="top"/>
      <protection/>
    </xf>
    <xf numFmtId="180" fontId="9" fillId="0" borderId="11" xfId="56" applyNumberFormat="1" applyFont="1" applyBorder="1" applyAlignment="1">
      <alignment horizontal="center" vertical="top"/>
      <protection/>
    </xf>
    <xf numFmtId="179" fontId="9" fillId="0" borderId="11" xfId="56" applyNumberFormat="1" applyFont="1" applyBorder="1" applyAlignment="1">
      <alignment vertical="top"/>
      <protection/>
    </xf>
    <xf numFmtId="178" fontId="9" fillId="0" borderId="11" xfId="56" applyNumberFormat="1" applyFont="1" applyBorder="1" applyAlignment="1">
      <alignment vertical="top"/>
      <protection/>
    </xf>
    <xf numFmtId="176" fontId="9" fillId="0" borderId="11" xfId="56" applyNumberFormat="1" applyFont="1" applyBorder="1" applyAlignment="1">
      <alignment horizontal="right" vertical="center"/>
      <protection/>
    </xf>
    <xf numFmtId="4" fontId="9" fillId="0" borderId="11" xfId="56" applyNumberFormat="1" applyFont="1" applyBorder="1" applyAlignment="1">
      <alignment vertical="top"/>
      <protection/>
    </xf>
    <xf numFmtId="0" fontId="9" fillId="0" borderId="12" xfId="56" applyFont="1" applyBorder="1" applyAlignment="1">
      <alignment horizontal="center" vertical="center"/>
      <protection/>
    </xf>
    <xf numFmtId="0" fontId="9" fillId="0" borderId="13" xfId="56" applyNumberFormat="1" applyFont="1" applyFill="1" applyBorder="1" applyAlignment="1" applyProtection="1">
      <alignment horizontal="center"/>
      <protection/>
    </xf>
    <xf numFmtId="0" fontId="9" fillId="0" borderId="14" xfId="56" applyNumberFormat="1" applyFont="1" applyFill="1" applyBorder="1" applyAlignment="1" applyProtection="1">
      <alignment/>
      <protection/>
    </xf>
    <xf numFmtId="176" fontId="9" fillId="0" borderId="15" xfId="56" applyNumberFormat="1" applyFont="1" applyBorder="1" applyAlignment="1">
      <alignment horizontal="right" vertical="center"/>
      <protection/>
    </xf>
    <xf numFmtId="2" fontId="9" fillId="0" borderId="15" xfId="56" applyNumberFormat="1" applyFont="1" applyBorder="1" applyAlignment="1">
      <alignment horizontal="right" vertical="center"/>
      <protection/>
    </xf>
    <xf numFmtId="177" fontId="9" fillId="0" borderId="15" xfId="56" applyNumberFormat="1" applyFont="1" applyBorder="1" applyAlignment="1">
      <alignment horizontal="right" vertical="center"/>
      <protection/>
    </xf>
    <xf numFmtId="0" fontId="9" fillId="0" borderId="11" xfId="56" applyNumberFormat="1" applyFont="1" applyFill="1" applyBorder="1" applyAlignment="1" applyProtection="1">
      <alignment/>
      <protection/>
    </xf>
    <xf numFmtId="2" fontId="9" fillId="0" borderId="11" xfId="56" applyNumberFormat="1" applyFont="1" applyFill="1" applyBorder="1" applyAlignment="1" applyProtection="1">
      <alignment/>
      <protection/>
    </xf>
    <xf numFmtId="0" fontId="9" fillId="0" borderId="13" xfId="56" applyNumberFormat="1" applyFont="1" applyFill="1" applyBorder="1" applyAlignment="1" applyProtection="1">
      <alignment/>
      <protection/>
    </xf>
    <xf numFmtId="0" fontId="9" fillId="0" borderId="16" xfId="56" applyNumberFormat="1" applyFont="1" applyFill="1" applyBorder="1" applyAlignment="1" applyProtection="1">
      <alignment/>
      <protection/>
    </xf>
    <xf numFmtId="0" fontId="9" fillId="0" borderId="17" xfId="56" applyNumberFormat="1" applyFont="1" applyFill="1" applyBorder="1" applyAlignment="1" applyProtection="1">
      <alignment/>
      <protection/>
    </xf>
    <xf numFmtId="176" fontId="9" fillId="0" borderId="18" xfId="56" applyNumberFormat="1" applyFont="1" applyBorder="1" applyAlignment="1">
      <alignment horizontal="right" vertical="center"/>
      <protection/>
    </xf>
    <xf numFmtId="2" fontId="9" fillId="0" borderId="18" xfId="56" applyNumberFormat="1" applyFont="1" applyBorder="1" applyAlignment="1">
      <alignment horizontal="right" vertical="center"/>
      <protection/>
    </xf>
    <xf numFmtId="0" fontId="9" fillId="0" borderId="0" xfId="56" applyFont="1" applyAlignment="1">
      <alignment vertical="top"/>
      <protection/>
    </xf>
    <xf numFmtId="0" fontId="9" fillId="0" borderId="0" xfId="56" applyFont="1" applyAlignment="1">
      <alignment vertical="center"/>
      <protection/>
    </xf>
    <xf numFmtId="2" fontId="9" fillId="0" borderId="0" xfId="56" applyNumberFormat="1" applyFont="1" applyFill="1" applyBorder="1" applyAlignment="1" applyProtection="1">
      <alignment/>
      <protection/>
    </xf>
    <xf numFmtId="0" fontId="13" fillId="0" borderId="11" xfId="56" applyFont="1" applyBorder="1" applyAlignment="1">
      <alignment vertical="top"/>
      <protection/>
    </xf>
    <xf numFmtId="0" fontId="14" fillId="0" borderId="10" xfId="56" applyFont="1" applyBorder="1" applyAlignment="1">
      <alignment horizontal="centerContinuous" vertical="center"/>
      <protection/>
    </xf>
    <xf numFmtId="0" fontId="15" fillId="0" borderId="10" xfId="56" applyNumberFormat="1" applyFont="1" applyFill="1" applyBorder="1" applyAlignment="1" applyProtection="1">
      <alignment horizontal="center"/>
      <protection/>
    </xf>
    <xf numFmtId="0" fontId="14" fillId="0" borderId="12" xfId="56" applyFont="1" applyBorder="1" applyAlignment="1">
      <alignment horizontal="centerContinuous" vertical="center"/>
      <protection/>
    </xf>
    <xf numFmtId="0" fontId="16" fillId="0" borderId="14" xfId="56" applyNumberFormat="1" applyFont="1" applyFill="1" applyBorder="1" applyAlignment="1" applyProtection="1">
      <alignment vertical="center"/>
      <protection/>
    </xf>
    <xf numFmtId="0" fontId="14" fillId="0" borderId="10" xfId="56" applyFont="1" applyBorder="1" applyAlignment="1">
      <alignment horizontal="center" vertical="center"/>
      <protection/>
    </xf>
    <xf numFmtId="2" fontId="14" fillId="0" borderId="19" xfId="56" applyNumberFormat="1" applyFont="1" applyBorder="1" applyAlignment="1">
      <alignment horizontal="center" vertical="center"/>
      <protection/>
    </xf>
    <xf numFmtId="0" fontId="16" fillId="0" borderId="13" xfId="56" applyNumberFormat="1" applyFont="1" applyFill="1" applyBorder="1" applyAlignment="1" applyProtection="1">
      <alignment horizontal="centerContinuous" vertical="center"/>
      <protection/>
    </xf>
    <xf numFmtId="0" fontId="16" fillId="0" borderId="14" xfId="56" applyNumberFormat="1" applyFont="1" applyFill="1" applyBorder="1" applyAlignment="1" applyProtection="1">
      <alignment horizontal="centerContinuous" vertical="center"/>
      <protection/>
    </xf>
    <xf numFmtId="0" fontId="15" fillId="0" borderId="10" xfId="56" applyFont="1" applyBorder="1" applyAlignment="1">
      <alignment horizontal="centerContinuous" vertical="center"/>
      <protection/>
    </xf>
    <xf numFmtId="0" fontId="14" fillId="0" borderId="19" xfId="56" applyFont="1" applyBorder="1" applyAlignment="1">
      <alignment horizontal="center" vertical="center"/>
      <protection/>
    </xf>
    <xf numFmtId="0" fontId="16" fillId="0" borderId="18" xfId="56" applyNumberFormat="1" applyFont="1" applyFill="1" applyBorder="1" applyAlignment="1" applyProtection="1">
      <alignment horizontal="centerContinuous" vertical="center"/>
      <protection/>
    </xf>
    <xf numFmtId="0" fontId="15" fillId="0" borderId="18" xfId="56" applyNumberFormat="1" applyFont="1" applyFill="1" applyBorder="1" applyAlignment="1" applyProtection="1">
      <alignment horizontal="center"/>
      <protection/>
    </xf>
    <xf numFmtId="0" fontId="14" fillId="0" borderId="18" xfId="56" applyFont="1" applyBorder="1" applyAlignment="1">
      <alignment horizontal="center" vertical="center"/>
      <protection/>
    </xf>
    <xf numFmtId="0" fontId="14" fillId="0" borderId="16" xfId="56" applyFont="1" applyBorder="1" applyAlignment="1">
      <alignment horizontal="left" vertical="center"/>
      <protection/>
    </xf>
    <xf numFmtId="2" fontId="14" fillId="0" borderId="16" xfId="56" applyNumberFormat="1" applyFont="1" applyBorder="1" applyAlignment="1">
      <alignment horizontal="center" vertical="center"/>
      <protection/>
    </xf>
    <xf numFmtId="0" fontId="14" fillId="0" borderId="18" xfId="56" applyFont="1" applyBorder="1" applyAlignment="1">
      <alignment horizontal="left" vertical="center"/>
      <protection/>
    </xf>
    <xf numFmtId="0" fontId="14" fillId="0" borderId="16" xfId="56" applyFont="1" applyBorder="1" applyAlignment="1">
      <alignment horizontal="center" vertical="center"/>
      <protection/>
    </xf>
    <xf numFmtId="0" fontId="14" fillId="0" borderId="18" xfId="56" applyNumberFormat="1" applyFont="1" applyFill="1" applyBorder="1" applyAlignment="1" applyProtection="1">
      <alignment horizontal="center" vertical="center"/>
      <protection/>
    </xf>
    <xf numFmtId="0" fontId="14" fillId="0" borderId="10" xfId="56" applyFont="1" applyBorder="1" applyAlignment="1">
      <alignment vertical="top"/>
      <protection/>
    </xf>
    <xf numFmtId="0" fontId="14" fillId="0" borderId="11" xfId="56" applyFont="1" applyBorder="1" applyAlignment="1">
      <alignment vertical="top"/>
      <protection/>
    </xf>
    <xf numFmtId="0" fontId="17" fillId="0" borderId="12" xfId="56" applyFont="1" applyBorder="1" applyAlignment="1">
      <alignment horizontal="center" vertical="center"/>
      <protection/>
    </xf>
    <xf numFmtId="0" fontId="14" fillId="0" borderId="20" xfId="56" applyFont="1" applyBorder="1" applyAlignment="1">
      <alignment horizontal="left" vertical="center"/>
      <protection/>
    </xf>
    <xf numFmtId="0" fontId="14" fillId="0" borderId="0" xfId="56" applyFont="1" applyAlignment="1">
      <alignment vertical="top"/>
      <protection/>
    </xf>
    <xf numFmtId="2" fontId="11" fillId="0" borderId="0" xfId="56" applyNumberFormat="1" applyFont="1" applyFill="1" applyBorder="1" applyAlignment="1" applyProtection="1">
      <alignment/>
      <protection/>
    </xf>
    <xf numFmtId="0" fontId="18" fillId="0" borderId="0" xfId="56" applyFont="1" applyFill="1" applyAlignment="1">
      <alignment vertical="top"/>
      <protection/>
    </xf>
    <xf numFmtId="0" fontId="19" fillId="0" borderId="0" xfId="56" applyFont="1" applyFill="1" applyAlignment="1">
      <alignment vertical="center"/>
      <protection/>
    </xf>
    <xf numFmtId="0" fontId="19" fillId="0" borderId="0" xfId="56" applyFont="1" applyFill="1" applyAlignment="1">
      <alignment vertical="top"/>
      <protection/>
    </xf>
    <xf numFmtId="181" fontId="2" fillId="0" borderId="0" xfId="44" applyNumberFormat="1" applyFont="1" applyFill="1" applyBorder="1" applyAlignment="1" applyProtection="1">
      <alignment/>
      <protection/>
    </xf>
    <xf numFmtId="43" fontId="9" fillId="0" borderId="0" xfId="44" applyFont="1" applyAlignment="1">
      <alignment vertical="top"/>
    </xf>
    <xf numFmtId="0" fontId="19" fillId="0" borderId="0" xfId="56" applyNumberFormat="1" applyFont="1" applyFill="1" applyBorder="1" applyAlignment="1" applyProtection="1">
      <alignment vertical="center"/>
      <protection/>
    </xf>
    <xf numFmtId="181" fontId="12" fillId="0" borderId="0" xfId="44" applyNumberFormat="1" applyFont="1" applyAlignment="1">
      <alignment horizontal="center" vertical="center"/>
    </xf>
    <xf numFmtId="181" fontId="5" fillId="0" borderId="0" xfId="44" applyNumberFormat="1" applyFont="1" applyAlignment="1">
      <alignment horizontal="center" vertical="center"/>
    </xf>
    <xf numFmtId="181" fontId="11" fillId="0" borderId="0" xfId="44" applyNumberFormat="1" applyFont="1" applyFill="1" applyBorder="1" applyAlignment="1" applyProtection="1">
      <alignment/>
      <protection/>
    </xf>
    <xf numFmtId="43" fontId="11" fillId="0" borderId="0" xfId="44" applyFont="1" applyFill="1" applyBorder="1" applyAlignment="1" applyProtection="1">
      <alignment/>
      <protection/>
    </xf>
    <xf numFmtId="43" fontId="4" fillId="0" borderId="0" xfId="44" applyFont="1" applyAlignment="1">
      <alignment horizontal="left" vertical="center"/>
    </xf>
    <xf numFmtId="181" fontId="2" fillId="0" borderId="0" xfId="56" applyNumberFormat="1" applyFill="1" applyBorder="1" applyAlignment="1" applyProtection="1">
      <alignment/>
      <protection/>
    </xf>
    <xf numFmtId="0" fontId="20" fillId="0" borderId="0" xfId="56" applyFont="1" applyAlignment="1">
      <alignment vertical="center"/>
      <protection/>
    </xf>
    <xf numFmtId="0" fontId="21" fillId="0" borderId="0" xfId="56" applyNumberFormat="1" applyFont="1" applyFill="1" applyBorder="1" applyAlignment="1" applyProtection="1">
      <alignment/>
      <protection/>
    </xf>
    <xf numFmtId="176" fontId="9" fillId="0" borderId="11" xfId="56" applyNumberFormat="1" applyFont="1" applyFill="1" applyBorder="1" applyAlignment="1" applyProtection="1">
      <alignment/>
      <protection/>
    </xf>
    <xf numFmtId="178" fontId="9" fillId="0" borderId="15" xfId="56" applyNumberFormat="1" applyFont="1" applyBorder="1" applyAlignment="1">
      <alignment horizontal="right" vertical="center"/>
      <protection/>
    </xf>
    <xf numFmtId="178" fontId="9" fillId="0" borderId="11" xfId="56" applyNumberFormat="1" applyFont="1" applyFill="1" applyBorder="1" applyAlignment="1" applyProtection="1">
      <alignment/>
      <protection/>
    </xf>
    <xf numFmtId="43" fontId="5" fillId="0" borderId="0" xfId="44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  <protection/>
    </xf>
    <xf numFmtId="182" fontId="22" fillId="0" borderId="0" xfId="56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5" fillId="0" borderId="0" xfId="0" applyFont="1" applyAlignment="1">
      <alignment vertical="top"/>
    </xf>
    <xf numFmtId="0" fontId="6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2" xfId="0" applyFont="1" applyBorder="1" applyAlignment="1">
      <alignment horizontal="centerContinuous" vertical="center"/>
    </xf>
    <xf numFmtId="0" fontId="23" fillId="0" borderId="14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Continuous" vertical="center"/>
      <protection/>
    </xf>
    <xf numFmtId="0" fontId="23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Border="1" applyAlignment="1">
      <alignment horizontal="centerContinuous" vertical="center"/>
    </xf>
    <xf numFmtId="0" fontId="23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vertical="top"/>
    </xf>
    <xf numFmtId="0" fontId="65" fillId="0" borderId="10" xfId="0" applyFont="1" applyBorder="1" applyAlignment="1">
      <alignment vertical="top"/>
    </xf>
    <xf numFmtId="0" fontId="23" fillId="0" borderId="11" xfId="0" applyFont="1" applyBorder="1" applyAlignment="1">
      <alignment vertical="top"/>
    </xf>
    <xf numFmtId="179" fontId="23" fillId="0" borderId="11" xfId="0" applyNumberFormat="1" applyFont="1" applyBorder="1" applyAlignment="1">
      <alignment vertical="top"/>
    </xf>
    <xf numFmtId="178" fontId="23" fillId="0" borderId="11" xfId="0" applyNumberFormat="1" applyFont="1" applyBorder="1" applyAlignment="1">
      <alignment vertical="top"/>
    </xf>
    <xf numFmtId="4" fontId="23" fillId="0" borderId="11" xfId="0" applyNumberFormat="1" applyFont="1" applyBorder="1" applyAlignment="1">
      <alignment vertical="top"/>
    </xf>
    <xf numFmtId="0" fontId="65" fillId="0" borderId="15" xfId="0" applyFont="1" applyBorder="1" applyAlignment="1">
      <alignment vertical="top"/>
    </xf>
    <xf numFmtId="178" fontId="23" fillId="0" borderId="15" xfId="0" applyNumberFormat="1" applyFont="1" applyBorder="1" applyAlignment="1">
      <alignment vertical="top"/>
    </xf>
    <xf numFmtId="4" fontId="23" fillId="0" borderId="15" xfId="0" applyNumberFormat="1" applyFont="1" applyBorder="1" applyAlignment="1">
      <alignment vertical="top"/>
    </xf>
    <xf numFmtId="0" fontId="65" fillId="0" borderId="11" xfId="0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Continuous" vertical="center"/>
    </xf>
    <xf numFmtId="0" fontId="24" fillId="0" borderId="10" xfId="0" applyNumberFormat="1" applyFont="1" applyFill="1" applyBorder="1" applyAlignment="1" applyProtection="1">
      <alignment horizont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Continuous" vertical="center"/>
      <protection/>
    </xf>
    <xf numFmtId="0" fontId="24" fillId="0" borderId="14" xfId="0" applyNumberFormat="1" applyFont="1" applyFill="1" applyBorder="1" applyAlignment="1" applyProtection="1">
      <alignment horizontal="centerContinuous" vertical="center"/>
      <protection/>
    </xf>
    <xf numFmtId="0" fontId="24" fillId="0" borderId="18" xfId="0" applyNumberFormat="1" applyFont="1" applyFill="1" applyBorder="1" applyAlignment="1" applyProtection="1">
      <alignment horizontal="centerContinuous" vertical="center"/>
      <protection/>
    </xf>
    <xf numFmtId="0" fontId="24" fillId="0" borderId="18" xfId="0" applyNumberFormat="1" applyFont="1" applyFill="1" applyBorder="1" applyAlignment="1" applyProtection="1">
      <alignment horizontal="center"/>
      <protection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8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179" fontId="24" fillId="0" borderId="11" xfId="0" applyNumberFormat="1" applyFont="1" applyBorder="1" applyAlignment="1">
      <alignment vertical="top"/>
    </xf>
    <xf numFmtId="178" fontId="24" fillId="0" borderId="11" xfId="0" applyNumberFormat="1" applyFont="1" applyBorder="1" applyAlignment="1">
      <alignment vertical="top"/>
    </xf>
    <xf numFmtId="4" fontId="24" fillId="0" borderId="11" xfId="0" applyNumberFormat="1" applyFont="1" applyBorder="1" applyAlignment="1">
      <alignment vertical="top"/>
    </xf>
    <xf numFmtId="0" fontId="24" fillId="0" borderId="15" xfId="0" applyFont="1" applyBorder="1" applyAlignment="1">
      <alignment vertical="top"/>
    </xf>
    <xf numFmtId="178" fontId="24" fillId="0" borderId="15" xfId="0" applyNumberFormat="1" applyFont="1" applyBorder="1" applyAlignment="1">
      <alignment vertical="top"/>
    </xf>
    <xf numFmtId="4" fontId="24" fillId="0" borderId="15" xfId="0" applyNumberFormat="1" applyFont="1" applyBorder="1" applyAlignment="1">
      <alignment vertical="top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24" fillId="0" borderId="0" xfId="0" applyNumberFormat="1" applyFont="1" applyAlignment="1">
      <alignment vertical="top"/>
    </xf>
    <xf numFmtId="0" fontId="24" fillId="33" borderId="0" xfId="0" applyFont="1" applyFill="1" applyAlignment="1">
      <alignment vertical="top"/>
    </xf>
    <xf numFmtId="2" fontId="24" fillId="33" borderId="0" xfId="0" applyNumberFormat="1" applyFont="1" applyFill="1" applyAlignment="1">
      <alignment vertical="top"/>
    </xf>
    <xf numFmtId="0" fontId="67" fillId="0" borderId="11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8" xfId="0" applyFont="1" applyBorder="1" applyAlignment="1">
      <alignment vertical="center"/>
    </xf>
    <xf numFmtId="43" fontId="66" fillId="0" borderId="0" xfId="42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1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43" fontId="67" fillId="0" borderId="10" xfId="42" applyFont="1" applyBorder="1" applyAlignment="1">
      <alignment vertical="center"/>
    </xf>
    <xf numFmtId="43" fontId="67" fillId="0" borderId="10" xfId="42" applyFont="1" applyBorder="1" applyAlignment="1">
      <alignment horizontal="center" vertical="center"/>
    </xf>
    <xf numFmtId="43" fontId="67" fillId="0" borderId="11" xfId="42" applyFont="1" applyBorder="1" applyAlignment="1">
      <alignment vertical="center"/>
    </xf>
    <xf numFmtId="43" fontId="67" fillId="0" borderId="11" xfId="42" applyFont="1" applyBorder="1" applyAlignment="1">
      <alignment horizontal="center" vertical="center"/>
    </xf>
    <xf numFmtId="43" fontId="67" fillId="0" borderId="18" xfId="42" applyFont="1" applyBorder="1" applyAlignment="1">
      <alignment vertical="center"/>
    </xf>
    <xf numFmtId="43" fontId="67" fillId="0" borderId="18" xfId="42" applyFont="1" applyBorder="1" applyAlignment="1">
      <alignment horizontal="center" vertical="center"/>
    </xf>
    <xf numFmtId="43" fontId="66" fillId="0" borderId="15" xfId="42" applyFont="1" applyBorder="1" applyAlignment="1">
      <alignment vertical="center"/>
    </xf>
    <xf numFmtId="43" fontId="66" fillId="0" borderId="15" xfId="42" applyFont="1" applyFill="1" applyBorder="1" applyAlignment="1">
      <alignment vertical="center"/>
    </xf>
    <xf numFmtId="43" fontId="66" fillId="0" borderId="0" xfId="42" applyFont="1" applyAlignment="1">
      <alignment vertical="center"/>
    </xf>
    <xf numFmtId="43" fontId="66" fillId="0" borderId="0" xfId="42" applyFont="1" applyFill="1" applyAlignment="1">
      <alignment vertical="center"/>
    </xf>
    <xf numFmtId="43" fontId="67" fillId="0" borderId="10" xfId="42" applyFont="1" applyFill="1" applyBorder="1" applyAlignment="1">
      <alignment horizontal="center" vertical="center"/>
    </xf>
    <xf numFmtId="43" fontId="67" fillId="0" borderId="11" xfId="42" applyFont="1" applyFill="1" applyBorder="1" applyAlignment="1">
      <alignment horizontal="center" vertical="center"/>
    </xf>
    <xf numFmtId="43" fontId="67" fillId="0" borderId="18" xfId="42" applyFont="1" applyFill="1" applyBorder="1" applyAlignment="1">
      <alignment horizontal="center" vertical="center"/>
    </xf>
    <xf numFmtId="181" fontId="67" fillId="0" borderId="10" xfId="42" applyNumberFormat="1" applyFont="1" applyBorder="1" applyAlignment="1">
      <alignment horizontal="center" vertical="center"/>
    </xf>
    <xf numFmtId="181" fontId="67" fillId="0" borderId="11" xfId="42" applyNumberFormat="1" applyFont="1" applyBorder="1" applyAlignment="1">
      <alignment horizontal="center" vertical="center"/>
    </xf>
    <xf numFmtId="181" fontId="67" fillId="0" borderId="18" xfId="42" applyNumberFormat="1" applyFont="1" applyBorder="1" applyAlignment="1">
      <alignment horizontal="center" vertical="center"/>
    </xf>
    <xf numFmtId="181" fontId="66" fillId="0" borderId="15" xfId="42" applyNumberFormat="1" applyFont="1" applyBorder="1" applyAlignment="1">
      <alignment vertical="center"/>
    </xf>
    <xf numFmtId="181" fontId="66" fillId="0" borderId="0" xfId="42" applyNumberFormat="1" applyFont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43" fontId="66" fillId="0" borderId="10" xfId="42" applyFont="1" applyBorder="1" applyAlignment="1">
      <alignment horizontal="center" vertical="center"/>
    </xf>
    <xf numFmtId="43" fontId="66" fillId="0" borderId="11" xfId="42" applyFont="1" applyBorder="1" applyAlignment="1">
      <alignment horizontal="center" vertical="center"/>
    </xf>
    <xf numFmtId="43" fontId="66" fillId="0" borderId="18" xfId="42" applyFont="1" applyBorder="1" applyAlignment="1">
      <alignment horizontal="center" vertical="center"/>
    </xf>
    <xf numFmtId="43" fontId="66" fillId="0" borderId="15" xfId="42" applyFont="1" applyBorder="1" applyAlignment="1">
      <alignment horizontal="center" vertical="center"/>
    </xf>
    <xf numFmtId="43" fontId="66" fillId="0" borderId="0" xfId="42" applyFont="1" applyFill="1" applyAlignment="1">
      <alignment horizontal="center" vertical="center"/>
    </xf>
    <xf numFmtId="43" fontId="25" fillId="0" borderId="0" xfId="42" applyFont="1" applyFill="1" applyAlignment="1">
      <alignment horizontal="center" vertical="center"/>
    </xf>
    <xf numFmtId="43" fontId="25" fillId="0" borderId="0" xfId="42" applyFont="1" applyAlignment="1">
      <alignment horizontal="center" vertical="center"/>
    </xf>
    <xf numFmtId="43" fontId="26" fillId="0" borderId="0" xfId="42" applyFont="1" applyAlignment="1">
      <alignment vertical="top"/>
    </xf>
    <xf numFmtId="43" fontId="27" fillId="0" borderId="10" xfId="42" applyFont="1" applyFill="1" applyBorder="1" applyAlignment="1">
      <alignment horizontal="center" vertical="center"/>
    </xf>
    <xf numFmtId="43" fontId="27" fillId="0" borderId="10" xfId="42" applyFont="1" applyBorder="1" applyAlignment="1">
      <alignment horizontal="center" vertical="center"/>
    </xf>
    <xf numFmtId="43" fontId="27" fillId="0" borderId="18" xfId="42" applyFont="1" applyFill="1" applyBorder="1" applyAlignment="1">
      <alignment horizontal="center" vertical="center"/>
    </xf>
    <xf numFmtId="43" fontId="27" fillId="0" borderId="18" xfId="42" applyFont="1" applyBorder="1" applyAlignment="1">
      <alignment horizontal="center" vertical="center"/>
    </xf>
    <xf numFmtId="43" fontId="66" fillId="0" borderId="15" xfId="42" applyFont="1" applyFill="1" applyBorder="1" applyAlignment="1">
      <alignment horizontal="center" vertical="center"/>
    </xf>
    <xf numFmtId="43" fontId="25" fillId="0" borderId="15" xfId="42" applyFont="1" applyFill="1" applyBorder="1" applyAlignment="1">
      <alignment horizontal="center" vertical="center"/>
    </xf>
    <xf numFmtId="43" fontId="25" fillId="0" borderId="15" xfId="42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2" fontId="66" fillId="0" borderId="15" xfId="0" applyNumberFormat="1" applyFont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181" fontId="66" fillId="0" borderId="10" xfId="42" applyNumberFormat="1" applyFont="1" applyBorder="1" applyAlignment="1">
      <alignment horizontal="center" vertical="center"/>
    </xf>
    <xf numFmtId="181" fontId="66" fillId="0" borderId="11" xfId="42" applyNumberFormat="1" applyFont="1" applyBorder="1" applyAlignment="1">
      <alignment horizontal="center" vertical="center"/>
    </xf>
    <xf numFmtId="181" fontId="66" fillId="0" borderId="18" xfId="42" applyNumberFormat="1" applyFont="1" applyBorder="1" applyAlignment="1">
      <alignment horizontal="center" vertical="center"/>
    </xf>
    <xf numFmtId="43" fontId="27" fillId="0" borderId="15" xfId="42" applyFont="1" applyFill="1" applyBorder="1" applyAlignment="1">
      <alignment horizontal="center" vertical="center"/>
    </xf>
    <xf numFmtId="43" fontId="27" fillId="0" borderId="15" xfId="42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43" fontId="67" fillId="0" borderId="15" xfId="42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PageLayoutView="0" workbookViewId="0" topLeftCell="I1">
      <selection activeCell="V4" sqref="V4"/>
    </sheetView>
  </sheetViews>
  <sheetFormatPr defaultColWidth="9.00390625" defaultRowHeight="20.25" customHeight="1"/>
  <cols>
    <col min="1" max="1" width="13.00390625" style="150" customWidth="1"/>
    <col min="2" max="2" width="17.57421875" style="150" customWidth="1"/>
    <col min="3" max="3" width="10.57421875" style="159" customWidth="1"/>
    <col min="4" max="4" width="6.00390625" style="159" customWidth="1"/>
    <col min="5" max="5" width="10.57421875" style="194" customWidth="1"/>
    <col min="6" max="6" width="9.8515625" style="195" customWidth="1"/>
    <col min="7" max="7" width="6.421875" style="196" customWidth="1"/>
    <col min="8" max="8" width="5.7109375" style="196" customWidth="1"/>
    <col min="9" max="9" width="6.140625" style="196" customWidth="1"/>
    <col min="10" max="10" width="10.140625" style="196" customWidth="1"/>
    <col min="11" max="12" width="6.421875" style="196" customWidth="1"/>
    <col min="13" max="13" width="5.7109375" style="196" customWidth="1"/>
    <col min="14" max="14" width="10.57421875" style="195" customWidth="1"/>
    <col min="15" max="15" width="6.421875" style="159" customWidth="1"/>
    <col min="16" max="16" width="6.7109375" style="159" customWidth="1"/>
    <col min="17" max="17" width="5.8515625" style="159" customWidth="1"/>
    <col min="18" max="18" width="11.00390625" style="159" customWidth="1"/>
    <col min="19" max="20" width="11.421875" style="159" customWidth="1"/>
    <col min="21" max="21" width="15.00390625" style="159" customWidth="1"/>
    <col min="22" max="22" width="11.140625" style="147" customWidth="1"/>
    <col min="23" max="23" width="12.7109375" style="147" customWidth="1"/>
    <col min="24" max="24" width="11.7109375" style="147" customWidth="1"/>
    <col min="25" max="26" width="9.00390625" style="147" customWidth="1"/>
    <col min="27" max="30" width="13.57421875" style="147" customWidth="1"/>
    <col min="31" max="31" width="9.00390625" style="147" customWidth="1"/>
    <col min="32" max="32" width="12.57421875" style="147" customWidth="1"/>
    <col min="33" max="16384" width="9.00390625" style="147" customWidth="1"/>
  </cols>
  <sheetData>
    <row r="1" ht="20.25" customHeight="1">
      <c r="H1" s="197"/>
    </row>
    <row r="2" spans="1:21" ht="20.25" customHeight="1">
      <c r="A2" s="214" t="s">
        <v>243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1" ht="20.25" customHeight="1">
      <c r="A3" s="214" t="s">
        <v>325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</row>
    <row r="4" spans="1:21" ht="20.25" customHeight="1">
      <c r="A4" s="156"/>
      <c r="B4" s="156"/>
      <c r="C4" s="170" t="s">
        <v>142</v>
      </c>
      <c r="D4" s="170"/>
      <c r="E4" s="179" t="s">
        <v>142</v>
      </c>
      <c r="F4" s="212" t="s">
        <v>186</v>
      </c>
      <c r="G4" s="212"/>
      <c r="H4" s="212"/>
      <c r="I4" s="212"/>
      <c r="J4" s="213" t="s">
        <v>187</v>
      </c>
      <c r="K4" s="213"/>
      <c r="L4" s="213"/>
      <c r="M4" s="213"/>
      <c r="N4" s="212" t="s">
        <v>14</v>
      </c>
      <c r="O4" s="212"/>
      <c r="P4" s="212"/>
      <c r="Q4" s="212"/>
      <c r="R4" s="170" t="s">
        <v>148</v>
      </c>
      <c r="S4" s="170" t="s">
        <v>149</v>
      </c>
      <c r="T4" s="170" t="s">
        <v>149</v>
      </c>
      <c r="U4" s="170" t="s">
        <v>149</v>
      </c>
    </row>
    <row r="5" spans="1:21" ht="20.25" customHeight="1">
      <c r="A5" s="155" t="s">
        <v>294</v>
      </c>
      <c r="B5" s="155" t="s">
        <v>154</v>
      </c>
      <c r="C5" s="172" t="s">
        <v>155</v>
      </c>
      <c r="D5" s="172" t="s">
        <v>188</v>
      </c>
      <c r="E5" s="180" t="s">
        <v>189</v>
      </c>
      <c r="F5" s="198" t="s">
        <v>190</v>
      </c>
      <c r="G5" s="199" t="s">
        <v>191</v>
      </c>
      <c r="H5" s="199" t="s">
        <v>192</v>
      </c>
      <c r="I5" s="199" t="s">
        <v>193</v>
      </c>
      <c r="J5" s="198" t="s">
        <v>190</v>
      </c>
      <c r="K5" s="199" t="s">
        <v>191</v>
      </c>
      <c r="L5" s="199" t="s">
        <v>192</v>
      </c>
      <c r="M5" s="199" t="s">
        <v>193</v>
      </c>
      <c r="N5" s="198" t="s">
        <v>190</v>
      </c>
      <c r="O5" s="199" t="s">
        <v>191</v>
      </c>
      <c r="P5" s="199" t="s">
        <v>192</v>
      </c>
      <c r="Q5" s="199" t="s">
        <v>193</v>
      </c>
      <c r="R5" s="172" t="s">
        <v>185</v>
      </c>
      <c r="S5" s="172" t="s">
        <v>194</v>
      </c>
      <c r="T5" s="172" t="s">
        <v>195</v>
      </c>
      <c r="U5" s="172" t="s">
        <v>195</v>
      </c>
    </row>
    <row r="6" spans="1:21" ht="20.25" customHeight="1">
      <c r="A6" s="158"/>
      <c r="B6" s="158"/>
      <c r="C6" s="174" t="s">
        <v>24</v>
      </c>
      <c r="D6" s="174"/>
      <c r="E6" s="181" t="s">
        <v>196</v>
      </c>
      <c r="F6" s="200"/>
      <c r="G6" s="201"/>
      <c r="H6" s="201"/>
      <c r="I6" s="201"/>
      <c r="J6" s="200"/>
      <c r="K6" s="201"/>
      <c r="L6" s="201"/>
      <c r="M6" s="201"/>
      <c r="N6" s="200"/>
      <c r="O6" s="201"/>
      <c r="P6" s="201"/>
      <c r="Q6" s="201"/>
      <c r="R6" s="174" t="s">
        <v>24</v>
      </c>
      <c r="S6" s="174" t="s">
        <v>24</v>
      </c>
      <c r="T6" s="174" t="s">
        <v>173</v>
      </c>
      <c r="U6" s="174" t="s">
        <v>197</v>
      </c>
    </row>
    <row r="7" spans="1:21" ht="20.25" customHeight="1">
      <c r="A7" s="156" t="s">
        <v>301</v>
      </c>
      <c r="B7" s="163" t="s">
        <v>201</v>
      </c>
      <c r="C7" s="193">
        <v>167239.12</v>
      </c>
      <c r="D7" s="193">
        <v>9.612991125521349</v>
      </c>
      <c r="E7" s="202">
        <v>160766.81764</v>
      </c>
      <c r="F7" s="203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3">
        <v>11075.687</v>
      </c>
      <c r="O7" s="193">
        <v>98.33</v>
      </c>
      <c r="P7" s="193">
        <v>0.3</v>
      </c>
      <c r="Q7" s="193">
        <v>0.69</v>
      </c>
      <c r="R7" s="193">
        <v>11075.687</v>
      </c>
      <c r="S7" s="193">
        <v>11327.83561893617</v>
      </c>
      <c r="T7" s="193">
        <v>67.73436513500053</v>
      </c>
      <c r="U7" s="193">
        <v>70.46127916957485</v>
      </c>
    </row>
    <row r="8" spans="1:21" ht="20.25" customHeight="1">
      <c r="A8" s="155"/>
      <c r="B8" s="163" t="s">
        <v>37</v>
      </c>
      <c r="C8" s="193">
        <v>616348.15</v>
      </c>
      <c r="D8" s="193">
        <v>10.045414606663458</v>
      </c>
      <c r="E8" s="202">
        <v>619147.27088</v>
      </c>
      <c r="F8" s="203">
        <v>4979.3</v>
      </c>
      <c r="G8" s="204">
        <v>99.35109071556242</v>
      </c>
      <c r="H8" s="204">
        <v>0.0912794971180688</v>
      </c>
      <c r="I8" s="204">
        <v>0.1400471953889101</v>
      </c>
      <c r="J8" s="204">
        <v>140.85</v>
      </c>
      <c r="K8" s="204">
        <v>99.94343272985446</v>
      </c>
      <c r="L8" s="204">
        <v>0.004671636492722754</v>
      </c>
      <c r="M8" s="204">
        <v>0.042268370607028746</v>
      </c>
      <c r="N8" s="203">
        <v>44136.17</v>
      </c>
      <c r="O8" s="193">
        <v>98.93073799788247</v>
      </c>
      <c r="P8" s="193">
        <v>0.12000000000000001</v>
      </c>
      <c r="Q8" s="193">
        <v>0.24521406954885305</v>
      </c>
      <c r="R8" s="193">
        <v>49256.32</v>
      </c>
      <c r="S8" s="193">
        <v>51435.27826212766</v>
      </c>
      <c r="T8" s="193">
        <v>83.45166325578758</v>
      </c>
      <c r="U8" s="193">
        <v>83.0743842075282</v>
      </c>
    </row>
    <row r="9" spans="1:21" ht="20.25" customHeight="1">
      <c r="A9" s="155"/>
      <c r="B9" s="163" t="s">
        <v>202</v>
      </c>
      <c r="C9" s="193">
        <v>917579.23</v>
      </c>
      <c r="D9" s="193">
        <v>10.54975387967315</v>
      </c>
      <c r="E9" s="202">
        <v>968023.50416</v>
      </c>
      <c r="F9" s="203">
        <v>6790.85</v>
      </c>
      <c r="G9" s="204">
        <v>99.743</v>
      </c>
      <c r="H9" s="204">
        <v>0.0039</v>
      </c>
      <c r="I9" s="204">
        <v>0.022</v>
      </c>
      <c r="J9" s="204">
        <v>18721.15</v>
      </c>
      <c r="K9" s="204">
        <v>99.88</v>
      </c>
      <c r="L9" s="204">
        <v>0.003</v>
      </c>
      <c r="M9" s="204">
        <v>0.02</v>
      </c>
      <c r="N9" s="203">
        <v>57441.68</v>
      </c>
      <c r="O9" s="193">
        <v>98.45</v>
      </c>
      <c r="P9" s="193">
        <v>0.1319</v>
      </c>
      <c r="Q9" s="193">
        <v>0.416</v>
      </c>
      <c r="R9" s="193">
        <v>81142.13</v>
      </c>
      <c r="S9" s="193">
        <v>84670.33797723404</v>
      </c>
      <c r="T9" s="193">
        <v>92.27577871093926</v>
      </c>
      <c r="U9" s="193">
        <v>87.46723360886419</v>
      </c>
    </row>
    <row r="10" spans="1:21" ht="20.25" customHeight="1">
      <c r="A10" s="155"/>
      <c r="B10" s="163" t="s">
        <v>41</v>
      </c>
      <c r="C10" s="193">
        <v>452588.02</v>
      </c>
      <c r="D10" s="193">
        <v>9.854862957486148</v>
      </c>
      <c r="E10" s="202">
        <v>446019.29133000004</v>
      </c>
      <c r="F10" s="203">
        <v>10245</v>
      </c>
      <c r="G10" s="204">
        <v>99.87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3">
        <v>25773.01</v>
      </c>
      <c r="O10" s="193">
        <v>97.61</v>
      </c>
      <c r="P10" s="193">
        <v>0</v>
      </c>
      <c r="Q10" s="193">
        <v>0</v>
      </c>
      <c r="R10" s="193">
        <v>36018.009999999995</v>
      </c>
      <c r="S10" s="193">
        <v>37647.57080957446</v>
      </c>
      <c r="T10" s="193">
        <v>83.1828708359856</v>
      </c>
      <c r="U10" s="193">
        <v>84.40794275357888</v>
      </c>
    </row>
    <row r="11" spans="1:21" ht="20.25" customHeight="1">
      <c r="A11" s="155"/>
      <c r="B11" s="163" t="s">
        <v>203</v>
      </c>
      <c r="C11" s="193">
        <v>751417.41</v>
      </c>
      <c r="D11" s="193">
        <v>9.509205149638468</v>
      </c>
      <c r="E11" s="202">
        <v>714538.2304700001</v>
      </c>
      <c r="F11" s="203">
        <v>4916.25</v>
      </c>
      <c r="G11" s="204">
        <v>99.88</v>
      </c>
      <c r="H11" s="204">
        <v>0.002</v>
      </c>
      <c r="I11" s="204">
        <v>0.002</v>
      </c>
      <c r="J11" s="204">
        <v>19891.85</v>
      </c>
      <c r="K11" s="204">
        <v>99.877</v>
      </c>
      <c r="L11" s="204">
        <v>0.002</v>
      </c>
      <c r="M11" s="204">
        <v>0.002</v>
      </c>
      <c r="N11" s="203">
        <v>34582.81</v>
      </c>
      <c r="O11" s="193">
        <v>97.3</v>
      </c>
      <c r="P11" s="193">
        <v>0.173</v>
      </c>
      <c r="Q11" s="193">
        <v>0.656</v>
      </c>
      <c r="R11" s="193">
        <v>59390.909999999996</v>
      </c>
      <c r="S11" s="193">
        <v>61593.43206638297</v>
      </c>
      <c r="T11" s="193">
        <v>81.96966326130635</v>
      </c>
      <c r="U11" s="193">
        <v>86.20033112275716</v>
      </c>
    </row>
    <row r="12" spans="1:21" ht="20.25" customHeight="1">
      <c r="A12" s="155"/>
      <c r="B12" s="163" t="s">
        <v>204</v>
      </c>
      <c r="C12" s="193">
        <v>1523886.57</v>
      </c>
      <c r="D12" s="193">
        <v>9.487881492255687</v>
      </c>
      <c r="E12" s="202">
        <v>1445845.51838</v>
      </c>
      <c r="F12" s="203">
        <v>11847.5</v>
      </c>
      <c r="G12" s="204">
        <v>99.9</v>
      </c>
      <c r="H12" s="204">
        <v>0.0123</v>
      </c>
      <c r="I12" s="204">
        <v>0.0268</v>
      </c>
      <c r="J12" s="204">
        <v>13659.05</v>
      </c>
      <c r="K12" s="204">
        <v>99.95</v>
      </c>
      <c r="L12" s="204">
        <v>0.0039</v>
      </c>
      <c r="M12" s="204">
        <v>0.0044</v>
      </c>
      <c r="N12" s="203">
        <v>95626.93</v>
      </c>
      <c r="O12" s="193">
        <v>98.37</v>
      </c>
      <c r="P12" s="193">
        <v>0.257</v>
      </c>
      <c r="Q12" s="193">
        <v>0.5</v>
      </c>
      <c r="R12" s="193">
        <v>121133.48</v>
      </c>
      <c r="S12" s="193">
        <v>125356.82708515959</v>
      </c>
      <c r="T12" s="193">
        <v>82.26125851687215</v>
      </c>
      <c r="U12" s="193">
        <v>86.7013975501448</v>
      </c>
    </row>
    <row r="13" spans="1:21" ht="20.25" customHeight="1">
      <c r="A13" s="155"/>
      <c r="B13" s="163" t="s">
        <v>206</v>
      </c>
      <c r="C13" s="193">
        <v>2557582.53</v>
      </c>
      <c r="D13" s="193">
        <v>9.798738449664025</v>
      </c>
      <c r="E13" s="202">
        <v>2506108.2274899995</v>
      </c>
      <c r="F13" s="203">
        <v>32013.55</v>
      </c>
      <c r="G13" s="204">
        <v>99.87</v>
      </c>
      <c r="H13" s="204">
        <v>0.01</v>
      </c>
      <c r="I13" s="204">
        <v>0.0056</v>
      </c>
      <c r="J13" s="204">
        <v>38442</v>
      </c>
      <c r="K13" s="204">
        <v>99.93</v>
      </c>
      <c r="L13" s="204">
        <v>0.009</v>
      </c>
      <c r="M13" s="204">
        <v>0.0022</v>
      </c>
      <c r="N13" s="203">
        <v>130434.932</v>
      </c>
      <c r="O13" s="193">
        <v>97.66041148869539</v>
      </c>
      <c r="P13" s="193">
        <v>0.35559009677714254</v>
      </c>
      <c r="Q13" s="193">
        <v>0.8204175886195885</v>
      </c>
      <c r="R13" s="193">
        <v>200890.48200000002</v>
      </c>
      <c r="S13" s="193">
        <v>206750.2026754447</v>
      </c>
      <c r="T13" s="193">
        <v>80.83813532908545</v>
      </c>
      <c r="U13" s="193">
        <v>82.49851319570345</v>
      </c>
    </row>
    <row r="14" spans="1:21" ht="20.25" customHeight="1">
      <c r="A14" s="155"/>
      <c r="B14" s="163" t="s">
        <v>207</v>
      </c>
      <c r="C14" s="193">
        <v>1488850.27</v>
      </c>
      <c r="D14" s="193">
        <v>10.809907671293232</v>
      </c>
      <c r="E14" s="202">
        <v>1609433.395508</v>
      </c>
      <c r="F14" s="203">
        <v>8555.4</v>
      </c>
      <c r="G14" s="204">
        <v>99.92</v>
      </c>
      <c r="H14" s="204">
        <v>0.014</v>
      </c>
      <c r="I14" s="204">
        <v>0.005</v>
      </c>
      <c r="J14" s="204">
        <v>23363</v>
      </c>
      <c r="K14" s="204">
        <v>99.79</v>
      </c>
      <c r="L14" s="204">
        <v>0.003</v>
      </c>
      <c r="M14" s="204">
        <v>0.002</v>
      </c>
      <c r="N14" s="203">
        <v>108130.18</v>
      </c>
      <c r="O14" s="193">
        <v>99.25095364217464</v>
      </c>
      <c r="P14" s="193">
        <v>0.17777246777911587</v>
      </c>
      <c r="Q14" s="193">
        <v>0.3455381566922389</v>
      </c>
      <c r="R14" s="193">
        <v>140048.58</v>
      </c>
      <c r="S14" s="193">
        <v>146635.7239012766</v>
      </c>
      <c r="T14" s="193">
        <v>98.48923485185423</v>
      </c>
      <c r="U14" s="193">
        <v>91.11015361713221</v>
      </c>
    </row>
    <row r="15" spans="1:21" ht="20.25" customHeight="1">
      <c r="A15" s="158"/>
      <c r="B15" s="163" t="s">
        <v>205</v>
      </c>
      <c r="C15" s="193">
        <v>832982.57</v>
      </c>
      <c r="D15" s="193">
        <v>9.431365402039566</v>
      </c>
      <c r="E15" s="202">
        <v>785616.29912</v>
      </c>
      <c r="F15" s="203">
        <v>8108.9</v>
      </c>
      <c r="G15" s="204">
        <v>99.92</v>
      </c>
      <c r="H15" s="204">
        <v>0.017</v>
      </c>
      <c r="I15" s="204">
        <v>0.027</v>
      </c>
      <c r="J15" s="204">
        <v>12279</v>
      </c>
      <c r="K15" s="204">
        <v>99.97</v>
      </c>
      <c r="L15" s="204">
        <v>0.008</v>
      </c>
      <c r="M15" s="204">
        <v>0.021</v>
      </c>
      <c r="N15" s="203">
        <v>46029.95</v>
      </c>
      <c r="O15" s="193">
        <v>99.08919131530232</v>
      </c>
      <c r="P15" s="193">
        <v>0.185</v>
      </c>
      <c r="Q15" s="193">
        <v>0.319</v>
      </c>
      <c r="R15" s="193">
        <v>66417.85</v>
      </c>
      <c r="S15" s="193">
        <v>69573.66985301915</v>
      </c>
      <c r="T15" s="193">
        <v>83.52356022649928</v>
      </c>
      <c r="U15" s="193">
        <v>88.55935134104445</v>
      </c>
    </row>
    <row r="16" spans="1:21" ht="20.25" customHeight="1">
      <c r="A16" s="156" t="s">
        <v>302</v>
      </c>
      <c r="B16" s="163" t="s">
        <v>208</v>
      </c>
      <c r="C16" s="193">
        <v>665857.78</v>
      </c>
      <c r="D16" s="193">
        <v>9.647370414144593</v>
      </c>
      <c r="E16" s="202">
        <v>642377.6646799999</v>
      </c>
      <c r="F16" s="203">
        <v>3216.5</v>
      </c>
      <c r="G16" s="204">
        <v>99.872</v>
      </c>
      <c r="H16" s="204">
        <v>0.013</v>
      </c>
      <c r="I16" s="204">
        <v>0.023</v>
      </c>
      <c r="J16" s="204">
        <v>11632.35</v>
      </c>
      <c r="K16" s="204">
        <v>99.97</v>
      </c>
      <c r="L16" s="204">
        <v>0.008</v>
      </c>
      <c r="M16" s="204">
        <v>0.014</v>
      </c>
      <c r="N16" s="203">
        <v>39546.11</v>
      </c>
      <c r="O16" s="193">
        <v>98.68532656169349</v>
      </c>
      <c r="P16" s="193">
        <v>0.232</v>
      </c>
      <c r="Q16" s="193">
        <v>0.343</v>
      </c>
      <c r="R16" s="193">
        <v>54394.96</v>
      </c>
      <c r="S16" s="193">
        <v>56663.78824324098</v>
      </c>
      <c r="T16" s="193">
        <v>85.09893545621857</v>
      </c>
      <c r="U16" s="193">
        <v>88.20946206382817</v>
      </c>
    </row>
    <row r="17" spans="1:21" ht="20.25" customHeight="1">
      <c r="A17" s="155"/>
      <c r="B17" s="163" t="s">
        <v>223</v>
      </c>
      <c r="C17" s="193">
        <v>149693.08</v>
      </c>
      <c r="D17" s="193">
        <v>9.654660130581854</v>
      </c>
      <c r="E17" s="202">
        <v>144523.58113</v>
      </c>
      <c r="F17" s="203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3">
        <v>11272.01</v>
      </c>
      <c r="O17" s="193">
        <v>97.84</v>
      </c>
      <c r="P17" s="193">
        <v>0.411</v>
      </c>
      <c r="Q17" s="193">
        <v>0.739</v>
      </c>
      <c r="R17" s="193">
        <v>11272.01</v>
      </c>
      <c r="S17" s="193">
        <v>11397.44109</v>
      </c>
      <c r="T17" s="193">
        <v>76.13873059462736</v>
      </c>
      <c r="U17" s="193">
        <v>78.86215523367026</v>
      </c>
    </row>
    <row r="18" spans="1:21" ht="20.25" customHeight="1">
      <c r="A18" s="155"/>
      <c r="B18" s="163" t="s">
        <v>211</v>
      </c>
      <c r="C18" s="193">
        <v>531093.32</v>
      </c>
      <c r="D18" s="193">
        <v>9.280233101218444</v>
      </c>
      <c r="E18" s="202">
        <v>492866.9808099999</v>
      </c>
      <c r="F18" s="203">
        <v>6032</v>
      </c>
      <c r="G18" s="204">
        <v>99.9</v>
      </c>
      <c r="H18" s="204">
        <v>0.01</v>
      </c>
      <c r="I18" s="204">
        <v>0.02</v>
      </c>
      <c r="J18" s="204">
        <v>4801.5</v>
      </c>
      <c r="K18" s="204">
        <v>99.97</v>
      </c>
      <c r="L18" s="204">
        <v>0.01</v>
      </c>
      <c r="M18" s="204">
        <v>0.01</v>
      </c>
      <c r="N18" s="203">
        <v>29800</v>
      </c>
      <c r="O18" s="193">
        <v>97.55</v>
      </c>
      <c r="P18" s="193">
        <v>0.38</v>
      </c>
      <c r="Q18" s="193">
        <v>0.56</v>
      </c>
      <c r="R18" s="193">
        <v>40633.5</v>
      </c>
      <c r="S18" s="193">
        <v>41655.047074468086</v>
      </c>
      <c r="T18" s="193">
        <v>78.43263228102377</v>
      </c>
      <c r="U18" s="193">
        <v>84.51579979249227</v>
      </c>
    </row>
    <row r="19" spans="1:21" ht="20.25" customHeight="1">
      <c r="A19" s="155"/>
      <c r="B19" s="163" t="s">
        <v>212</v>
      </c>
      <c r="C19" s="193">
        <v>227105.29</v>
      </c>
      <c r="D19" s="193">
        <v>9.53956479437357</v>
      </c>
      <c r="E19" s="202">
        <v>216648.56291</v>
      </c>
      <c r="F19" s="203">
        <v>0</v>
      </c>
      <c r="G19" s="204">
        <v>0</v>
      </c>
      <c r="H19" s="204">
        <v>0</v>
      </c>
      <c r="I19" s="204">
        <v>0</v>
      </c>
      <c r="J19" s="204">
        <v>11420</v>
      </c>
      <c r="K19" s="204">
        <v>99.97</v>
      </c>
      <c r="L19" s="204">
        <v>0.004</v>
      </c>
      <c r="M19" s="204">
        <v>0.003</v>
      </c>
      <c r="N19" s="203">
        <v>6485.16</v>
      </c>
      <c r="O19" s="193">
        <v>98.85</v>
      </c>
      <c r="P19" s="193">
        <v>0.201</v>
      </c>
      <c r="Q19" s="193">
        <v>0.364</v>
      </c>
      <c r="R19" s="193">
        <v>17905.16</v>
      </c>
      <c r="S19" s="193">
        <v>18867.81512723404</v>
      </c>
      <c r="T19" s="193">
        <v>83.07959329011685</v>
      </c>
      <c r="U19" s="193">
        <v>87.08950049704275</v>
      </c>
    </row>
    <row r="20" spans="1:21" ht="20.25" customHeight="1">
      <c r="A20" s="155"/>
      <c r="B20" s="163" t="s">
        <v>213</v>
      </c>
      <c r="C20" s="193">
        <v>316348.39</v>
      </c>
      <c r="D20" s="193">
        <v>9.498424973175933</v>
      </c>
      <c r="E20" s="202">
        <v>300481.14478</v>
      </c>
      <c r="F20" s="203">
        <v>3546</v>
      </c>
      <c r="G20" s="204">
        <v>99.96</v>
      </c>
      <c r="H20" s="204">
        <v>0.0162</v>
      </c>
      <c r="I20" s="204">
        <v>0.002</v>
      </c>
      <c r="J20" s="204">
        <v>5416</v>
      </c>
      <c r="K20" s="204">
        <v>99.99</v>
      </c>
      <c r="L20" s="204">
        <v>0.015</v>
      </c>
      <c r="M20" s="204">
        <v>0.02</v>
      </c>
      <c r="N20" s="203">
        <v>15939.56</v>
      </c>
      <c r="O20" s="193">
        <v>99.19</v>
      </c>
      <c r="P20" s="193">
        <v>0.373</v>
      </c>
      <c r="Q20" s="193">
        <v>0.4238</v>
      </c>
      <c r="R20" s="193">
        <v>24901.559999999998</v>
      </c>
      <c r="S20" s="193">
        <v>25954.868653957445</v>
      </c>
      <c r="T20" s="193">
        <v>82.04520545831589</v>
      </c>
      <c r="U20" s="193">
        <v>86.37769492312252</v>
      </c>
    </row>
    <row r="21" spans="1:21" ht="20.25" customHeight="1">
      <c r="A21" s="155"/>
      <c r="B21" s="163" t="s">
        <v>214</v>
      </c>
      <c r="C21" s="193">
        <v>265378.03</v>
      </c>
      <c r="D21" s="193">
        <v>9.725780620196781</v>
      </c>
      <c r="E21" s="202">
        <v>258100.85012000002</v>
      </c>
      <c r="F21" s="203">
        <v>3581.1</v>
      </c>
      <c r="G21" s="204">
        <v>99.95</v>
      </c>
      <c r="H21" s="204">
        <v>0.0076</v>
      </c>
      <c r="I21" s="204">
        <v>0.0136</v>
      </c>
      <c r="J21" s="204">
        <v>5931</v>
      </c>
      <c r="K21" s="204">
        <v>99.97</v>
      </c>
      <c r="L21" s="204">
        <v>0.0053</v>
      </c>
      <c r="M21" s="204">
        <v>0.0109</v>
      </c>
      <c r="N21" s="203">
        <v>10235.18</v>
      </c>
      <c r="O21" s="193">
        <v>99.39</v>
      </c>
      <c r="P21" s="193">
        <v>0.151</v>
      </c>
      <c r="Q21" s="193">
        <v>0.228</v>
      </c>
      <c r="R21" s="193">
        <v>19747.28</v>
      </c>
      <c r="S21" s="193">
        <v>20826.167756382976</v>
      </c>
      <c r="T21" s="193">
        <v>78.47736211013012</v>
      </c>
      <c r="U21" s="193">
        <v>80.69003936523328</v>
      </c>
    </row>
    <row r="22" spans="1:21" ht="20.25" customHeight="1">
      <c r="A22" s="155"/>
      <c r="B22" s="163" t="s">
        <v>215</v>
      </c>
      <c r="C22" s="193">
        <v>406831.57</v>
      </c>
      <c r="D22" s="193">
        <v>9.847126568373247</v>
      </c>
      <c r="E22" s="202">
        <v>400612.19618</v>
      </c>
      <c r="F22" s="203">
        <v>4766.5</v>
      </c>
      <c r="G22" s="204">
        <v>99.96</v>
      </c>
      <c r="H22" s="204">
        <v>0.01</v>
      </c>
      <c r="I22" s="204">
        <v>0</v>
      </c>
      <c r="J22" s="204">
        <v>6020</v>
      </c>
      <c r="K22" s="204">
        <v>99.97</v>
      </c>
      <c r="L22" s="204">
        <v>0.01</v>
      </c>
      <c r="M22" s="204">
        <v>0</v>
      </c>
      <c r="N22" s="203">
        <v>22616.74</v>
      </c>
      <c r="O22" s="193">
        <v>96.82</v>
      </c>
      <c r="P22" s="193">
        <v>0.6</v>
      </c>
      <c r="Q22" s="193">
        <v>0.92</v>
      </c>
      <c r="R22" s="193">
        <v>33403.240000000005</v>
      </c>
      <c r="S22" s="193">
        <v>33817.38894680851</v>
      </c>
      <c r="T22" s="193">
        <v>83.12380709984849</v>
      </c>
      <c r="U22" s="193">
        <v>84.41427712204234</v>
      </c>
    </row>
    <row r="23" spans="1:21" ht="20.25" customHeight="1">
      <c r="A23" s="155"/>
      <c r="B23" s="163" t="s">
        <v>216</v>
      </c>
      <c r="C23" s="193">
        <v>935047.16</v>
      </c>
      <c r="D23" s="193">
        <v>9.362010882959101</v>
      </c>
      <c r="E23" s="202">
        <v>875392.1688000001</v>
      </c>
      <c r="F23" s="203">
        <v>6233.2</v>
      </c>
      <c r="G23" s="204">
        <v>99.97</v>
      </c>
      <c r="H23" s="204">
        <v>0.024</v>
      </c>
      <c r="I23" s="204">
        <v>0.002</v>
      </c>
      <c r="J23" s="204">
        <v>12498.75</v>
      </c>
      <c r="K23" s="204">
        <v>99.98</v>
      </c>
      <c r="L23" s="204">
        <v>0.01</v>
      </c>
      <c r="M23" s="204">
        <v>0.002</v>
      </c>
      <c r="N23" s="203">
        <v>54023.16</v>
      </c>
      <c r="O23" s="193">
        <v>99.08</v>
      </c>
      <c r="P23" s="193">
        <v>0.206</v>
      </c>
      <c r="Q23" s="193">
        <v>0.286</v>
      </c>
      <c r="R23" s="193">
        <v>72755.11</v>
      </c>
      <c r="S23" s="193">
        <v>76094.33891319149</v>
      </c>
      <c r="T23" s="193">
        <v>81.3802149970612</v>
      </c>
      <c r="U23" s="193">
        <v>86.9259991410509</v>
      </c>
    </row>
    <row r="24" spans="1:21" ht="20.25" customHeight="1">
      <c r="A24" s="155"/>
      <c r="B24" s="163" t="s">
        <v>217</v>
      </c>
      <c r="C24" s="193">
        <v>1463073.55</v>
      </c>
      <c r="D24" s="193">
        <v>9.91028238518836</v>
      </c>
      <c r="E24" s="202">
        <v>1449947.2030800001</v>
      </c>
      <c r="F24" s="203">
        <v>3066.7</v>
      </c>
      <c r="G24" s="204">
        <v>99.95</v>
      </c>
      <c r="H24" s="204">
        <v>0.007</v>
      </c>
      <c r="I24" s="204">
        <v>0.009</v>
      </c>
      <c r="J24" s="204">
        <v>16427.2</v>
      </c>
      <c r="K24" s="204">
        <v>99.96</v>
      </c>
      <c r="L24" s="204">
        <v>0.008</v>
      </c>
      <c r="M24" s="204">
        <v>0.008</v>
      </c>
      <c r="N24" s="203">
        <v>102386.33</v>
      </c>
      <c r="O24" s="193">
        <v>99.88</v>
      </c>
      <c r="P24" s="193">
        <v>0.1658418568954191</v>
      </c>
      <c r="Q24" s="193">
        <v>0.19985214136880314</v>
      </c>
      <c r="R24" s="193">
        <v>121880.23000000001</v>
      </c>
      <c r="S24" s="193">
        <v>128389.79738577736</v>
      </c>
      <c r="T24" s="193">
        <v>87.7534812831367</v>
      </c>
      <c r="U24" s="193">
        <v>88.54791202952065</v>
      </c>
    </row>
    <row r="25" spans="1:21" ht="20.25" customHeight="1">
      <c r="A25" s="155"/>
      <c r="B25" s="163" t="s">
        <v>218</v>
      </c>
      <c r="C25" s="193">
        <v>340587.82</v>
      </c>
      <c r="D25" s="193">
        <v>9.59561858407033</v>
      </c>
      <c r="E25" s="202">
        <v>326815.08151000005</v>
      </c>
      <c r="F25" s="203">
        <v>10010.65</v>
      </c>
      <c r="G25" s="204">
        <v>99.96</v>
      </c>
      <c r="H25" s="204">
        <v>0.02</v>
      </c>
      <c r="I25" s="204">
        <v>0.01</v>
      </c>
      <c r="J25" s="204">
        <v>7464.35</v>
      </c>
      <c r="K25" s="204">
        <v>99.98</v>
      </c>
      <c r="L25" s="204">
        <v>0.01</v>
      </c>
      <c r="M25" s="204">
        <v>0.01</v>
      </c>
      <c r="N25" s="203">
        <v>7753.92</v>
      </c>
      <c r="O25" s="193">
        <v>98.67</v>
      </c>
      <c r="P25" s="193">
        <v>0.34</v>
      </c>
      <c r="Q25" s="193">
        <v>0.54</v>
      </c>
      <c r="R25" s="193">
        <v>25228.92</v>
      </c>
      <c r="S25" s="193">
        <v>26522.465532978724</v>
      </c>
      <c r="T25" s="193">
        <v>77.87261897086843</v>
      </c>
      <c r="U25" s="193">
        <v>81.15435006987943</v>
      </c>
    </row>
    <row r="26" spans="1:21" ht="20.25" customHeight="1">
      <c r="A26" s="155"/>
      <c r="B26" s="163" t="s">
        <v>219</v>
      </c>
      <c r="C26" s="193">
        <v>260306.8</v>
      </c>
      <c r="D26" s="193">
        <v>9.674453928595026</v>
      </c>
      <c r="E26" s="202">
        <v>251832.61438999994</v>
      </c>
      <c r="F26" s="203">
        <v>7871.5</v>
      </c>
      <c r="G26" s="204">
        <v>99.97</v>
      </c>
      <c r="H26" s="204">
        <v>0.003</v>
      </c>
      <c r="I26" s="204">
        <v>0.005</v>
      </c>
      <c r="J26" s="204">
        <v>5689.25</v>
      </c>
      <c r="K26" s="204">
        <v>99.98</v>
      </c>
      <c r="L26" s="204">
        <v>0.004</v>
      </c>
      <c r="M26" s="204">
        <v>0.008</v>
      </c>
      <c r="N26" s="203">
        <v>6387.44</v>
      </c>
      <c r="O26" s="193">
        <v>99.17</v>
      </c>
      <c r="P26" s="193">
        <v>0.21</v>
      </c>
      <c r="Q26" s="193">
        <v>0.35</v>
      </c>
      <c r="R26" s="193">
        <v>19948.19</v>
      </c>
      <c r="S26" s="193">
        <v>21062.85478510638</v>
      </c>
      <c r="T26" s="193">
        <v>80.91549965312616</v>
      </c>
      <c r="U26" s="193">
        <v>83.6383120435999</v>
      </c>
    </row>
    <row r="27" spans="1:21" ht="20.25" customHeight="1">
      <c r="A27" s="155"/>
      <c r="B27" s="163" t="s">
        <v>220</v>
      </c>
      <c r="C27" s="193">
        <v>1987349.94</v>
      </c>
      <c r="D27" s="193">
        <v>9.80124331017415</v>
      </c>
      <c r="E27" s="202">
        <v>1947850.0304400001</v>
      </c>
      <c r="F27" s="203">
        <v>12615.46</v>
      </c>
      <c r="G27" s="204">
        <v>99.89</v>
      </c>
      <c r="H27" s="204">
        <v>0.0155</v>
      </c>
      <c r="I27" s="204">
        <v>0.0402</v>
      </c>
      <c r="J27" s="204">
        <v>63372.75</v>
      </c>
      <c r="K27" s="204">
        <v>99.98</v>
      </c>
      <c r="L27" s="204">
        <v>0.0141</v>
      </c>
      <c r="M27" s="204">
        <v>0.0045</v>
      </c>
      <c r="N27" s="203">
        <v>104459.53</v>
      </c>
      <c r="O27" s="193">
        <v>98.72</v>
      </c>
      <c r="P27" s="193">
        <v>0.46</v>
      </c>
      <c r="Q27" s="193">
        <v>0.22</v>
      </c>
      <c r="R27" s="193">
        <v>180447.74</v>
      </c>
      <c r="S27" s="193">
        <v>187648.2429202979</v>
      </c>
      <c r="T27" s="193">
        <v>94.4213392636316</v>
      </c>
      <c r="U27" s="193">
        <v>96.33608336772724</v>
      </c>
    </row>
    <row r="28" spans="1:21" ht="20.25" customHeight="1">
      <c r="A28" s="155"/>
      <c r="B28" s="163" t="s">
        <v>221</v>
      </c>
      <c r="C28" s="193">
        <v>253939.87</v>
      </c>
      <c r="D28" s="193">
        <v>9.65219107105946</v>
      </c>
      <c r="E28" s="202">
        <v>245107.61458</v>
      </c>
      <c r="F28" s="203">
        <v>2815</v>
      </c>
      <c r="G28" s="204">
        <v>99.95</v>
      </c>
      <c r="H28" s="204">
        <v>0.021</v>
      </c>
      <c r="I28" s="204">
        <v>0.016</v>
      </c>
      <c r="J28" s="204">
        <v>11716.8</v>
      </c>
      <c r="K28" s="204">
        <v>99.98</v>
      </c>
      <c r="L28" s="204">
        <v>0.014</v>
      </c>
      <c r="M28" s="204">
        <v>0.005</v>
      </c>
      <c r="N28" s="203">
        <v>4370.87</v>
      </c>
      <c r="O28" s="193">
        <v>98.86</v>
      </c>
      <c r="P28" s="193">
        <v>0.248</v>
      </c>
      <c r="Q28" s="193">
        <v>0.35</v>
      </c>
      <c r="R28" s="193">
        <v>18902.67</v>
      </c>
      <c r="S28" s="193">
        <v>19965.319828723404</v>
      </c>
      <c r="T28" s="193">
        <v>78.62223379386388</v>
      </c>
      <c r="U28" s="193">
        <v>81.45532264648179</v>
      </c>
    </row>
    <row r="29" spans="1:21" ht="20.25" customHeight="1">
      <c r="A29" s="155"/>
      <c r="B29" s="163" t="s">
        <v>222</v>
      </c>
      <c r="C29" s="193">
        <v>296951.97</v>
      </c>
      <c r="D29" s="193">
        <v>9.280542186334038</v>
      </c>
      <c r="E29" s="202">
        <v>275587.52848999994</v>
      </c>
      <c r="F29" s="203">
        <v>5104.75</v>
      </c>
      <c r="G29" s="204">
        <v>99.95</v>
      </c>
      <c r="H29" s="204">
        <v>0.007</v>
      </c>
      <c r="I29" s="204">
        <v>0.008</v>
      </c>
      <c r="J29" s="204">
        <v>3383</v>
      </c>
      <c r="K29" s="204">
        <v>99.97</v>
      </c>
      <c r="L29" s="204">
        <v>0.004</v>
      </c>
      <c r="M29" s="204">
        <v>0.005</v>
      </c>
      <c r="N29" s="203">
        <v>12750.169</v>
      </c>
      <c r="O29" s="193">
        <v>98.85</v>
      </c>
      <c r="P29" s="193">
        <v>0.1635</v>
      </c>
      <c r="Q29" s="193">
        <v>0.2</v>
      </c>
      <c r="R29" s="193">
        <v>21237.919</v>
      </c>
      <c r="S29" s="193">
        <v>22292.50108449468</v>
      </c>
      <c r="T29" s="193">
        <v>75.07106649097052</v>
      </c>
      <c r="U29" s="193">
        <v>80.89081972119646</v>
      </c>
    </row>
    <row r="30" spans="1:21" ht="20.25" customHeight="1">
      <c r="A30" s="155"/>
      <c r="B30" s="163" t="s">
        <v>209</v>
      </c>
      <c r="C30" s="193">
        <v>601404.05</v>
      </c>
      <c r="D30" s="193">
        <v>10.399968439021986</v>
      </c>
      <c r="E30" s="202">
        <v>625458.3139100001</v>
      </c>
      <c r="F30" s="203">
        <v>5124.15</v>
      </c>
      <c r="G30" s="204">
        <v>99.93</v>
      </c>
      <c r="H30" s="204">
        <v>0.02</v>
      </c>
      <c r="I30" s="204">
        <v>0.02</v>
      </c>
      <c r="J30" s="204">
        <v>2448.65</v>
      </c>
      <c r="K30" s="204">
        <v>99.95</v>
      </c>
      <c r="L30" s="204">
        <v>0.01</v>
      </c>
      <c r="M30" s="204">
        <v>0.03</v>
      </c>
      <c r="N30" s="203">
        <v>44449.4</v>
      </c>
      <c r="O30" s="193">
        <v>97.76</v>
      </c>
      <c r="P30" s="193">
        <v>0.39</v>
      </c>
      <c r="Q30" s="193">
        <v>1.3</v>
      </c>
      <c r="R30" s="193">
        <v>52022.2</v>
      </c>
      <c r="S30" s="193">
        <v>52732.98809574469</v>
      </c>
      <c r="T30" s="193">
        <v>87.68312766723916</v>
      </c>
      <c r="U30" s="193">
        <v>84.310955539289</v>
      </c>
    </row>
    <row r="31" spans="1:21" ht="20.25" customHeight="1">
      <c r="A31" s="155"/>
      <c r="B31" s="163" t="s">
        <v>224</v>
      </c>
      <c r="C31" s="193">
        <v>105245.34</v>
      </c>
      <c r="D31" s="193">
        <v>8.891736560497595</v>
      </c>
      <c r="E31" s="202">
        <v>93581.38375</v>
      </c>
      <c r="F31" s="203">
        <v>1541.7</v>
      </c>
      <c r="G31" s="204">
        <v>99.89</v>
      </c>
      <c r="H31" s="204">
        <v>0.01</v>
      </c>
      <c r="I31" s="204">
        <v>0.03</v>
      </c>
      <c r="J31" s="204">
        <v>1839.75</v>
      </c>
      <c r="K31" s="204">
        <v>99.97</v>
      </c>
      <c r="L31" s="204">
        <v>0.03</v>
      </c>
      <c r="M31" s="204">
        <v>0</v>
      </c>
      <c r="N31" s="203">
        <v>3864.58</v>
      </c>
      <c r="O31" s="193">
        <v>98.68</v>
      </c>
      <c r="P31" s="193">
        <v>0</v>
      </c>
      <c r="Q31" s="193">
        <v>0</v>
      </c>
      <c r="R31" s="193">
        <v>7246.03</v>
      </c>
      <c r="S31" s="193">
        <v>7647.634855319149</v>
      </c>
      <c r="T31" s="193">
        <v>72.66483110149247</v>
      </c>
      <c r="U31" s="193">
        <v>81.72175435821282</v>
      </c>
    </row>
    <row r="32" spans="1:21" ht="20.25" customHeight="1">
      <c r="A32" s="155"/>
      <c r="B32" s="163" t="s">
        <v>210</v>
      </c>
      <c r="C32" s="193">
        <v>992374.71</v>
      </c>
      <c r="D32" s="193">
        <v>10.27974147799474</v>
      </c>
      <c r="E32" s="202">
        <v>1020135.5468100002</v>
      </c>
      <c r="F32" s="203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3">
        <v>90419.45</v>
      </c>
      <c r="O32" s="193">
        <v>99.04</v>
      </c>
      <c r="P32" s="193">
        <v>0</v>
      </c>
      <c r="Q32" s="193">
        <v>0</v>
      </c>
      <c r="R32" s="193">
        <v>90419.45</v>
      </c>
      <c r="S32" s="193">
        <v>95267.47157446809</v>
      </c>
      <c r="T32" s="193">
        <v>95.99949556802802</v>
      </c>
      <c r="U32" s="193">
        <v>93.38707181841946</v>
      </c>
    </row>
    <row r="33" spans="1:21" ht="20.25" customHeight="1">
      <c r="A33" s="158"/>
      <c r="B33" s="163" t="s">
        <v>295</v>
      </c>
      <c r="C33" s="193">
        <v>139113.69</v>
      </c>
      <c r="D33" s="193">
        <v>10.028659327489622</v>
      </c>
      <c r="E33" s="202">
        <v>139512.38048</v>
      </c>
      <c r="F33" s="203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3">
        <v>11473.136</v>
      </c>
      <c r="O33" s="193">
        <v>99.17</v>
      </c>
      <c r="P33" s="193">
        <v>0</v>
      </c>
      <c r="Q33" s="193">
        <v>0</v>
      </c>
      <c r="R33" s="193">
        <v>11473.136</v>
      </c>
      <c r="S33" s="193">
        <v>12104.158480000002</v>
      </c>
      <c r="T33" s="193">
        <v>87.00911089339951</v>
      </c>
      <c r="U33" s="193">
        <v>86.76046124619896</v>
      </c>
    </row>
    <row r="40" spans="1:21" ht="20.25" customHeight="1">
      <c r="A40" s="214" t="s">
        <v>243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</row>
    <row r="41" spans="1:21" ht="20.25" customHeight="1">
      <c r="A41" s="214" t="s">
        <v>325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</row>
    <row r="42" spans="1:21" ht="20.25" customHeight="1">
      <c r="A42" s="156"/>
      <c r="B42" s="156"/>
      <c r="C42" s="170" t="s">
        <v>142</v>
      </c>
      <c r="D42" s="170"/>
      <c r="E42" s="179" t="s">
        <v>142</v>
      </c>
      <c r="F42" s="212" t="s">
        <v>186</v>
      </c>
      <c r="G42" s="212"/>
      <c r="H42" s="212"/>
      <c r="I42" s="212"/>
      <c r="J42" s="213" t="s">
        <v>187</v>
      </c>
      <c r="K42" s="213"/>
      <c r="L42" s="213"/>
      <c r="M42" s="213"/>
      <c r="N42" s="212" t="s">
        <v>14</v>
      </c>
      <c r="O42" s="212"/>
      <c r="P42" s="212"/>
      <c r="Q42" s="212"/>
      <c r="R42" s="170" t="s">
        <v>148</v>
      </c>
      <c r="S42" s="170" t="s">
        <v>149</v>
      </c>
      <c r="T42" s="170" t="s">
        <v>149</v>
      </c>
      <c r="U42" s="170" t="s">
        <v>149</v>
      </c>
    </row>
    <row r="43" spans="1:21" ht="20.25" customHeight="1">
      <c r="A43" s="155" t="s">
        <v>294</v>
      </c>
      <c r="B43" s="155" t="s">
        <v>154</v>
      </c>
      <c r="C43" s="172" t="s">
        <v>155</v>
      </c>
      <c r="D43" s="172" t="s">
        <v>188</v>
      </c>
      <c r="E43" s="180" t="s">
        <v>189</v>
      </c>
      <c r="F43" s="198" t="s">
        <v>190</v>
      </c>
      <c r="G43" s="199" t="s">
        <v>191</v>
      </c>
      <c r="H43" s="199" t="s">
        <v>192</v>
      </c>
      <c r="I43" s="199" t="s">
        <v>193</v>
      </c>
      <c r="J43" s="198" t="s">
        <v>190</v>
      </c>
      <c r="K43" s="199" t="s">
        <v>191</v>
      </c>
      <c r="L43" s="199" t="s">
        <v>192</v>
      </c>
      <c r="M43" s="199" t="s">
        <v>193</v>
      </c>
      <c r="N43" s="198" t="s">
        <v>190</v>
      </c>
      <c r="O43" s="199" t="s">
        <v>191</v>
      </c>
      <c r="P43" s="199" t="s">
        <v>192</v>
      </c>
      <c r="Q43" s="199" t="s">
        <v>193</v>
      </c>
      <c r="R43" s="172" t="s">
        <v>185</v>
      </c>
      <c r="S43" s="172" t="s">
        <v>194</v>
      </c>
      <c r="T43" s="172" t="s">
        <v>195</v>
      </c>
      <c r="U43" s="172" t="s">
        <v>195</v>
      </c>
    </row>
    <row r="44" spans="1:21" ht="20.25" customHeight="1">
      <c r="A44" s="158"/>
      <c r="B44" s="158"/>
      <c r="C44" s="174" t="s">
        <v>24</v>
      </c>
      <c r="D44" s="174"/>
      <c r="E44" s="181" t="s">
        <v>196</v>
      </c>
      <c r="F44" s="200"/>
      <c r="G44" s="201"/>
      <c r="H44" s="201"/>
      <c r="I44" s="201"/>
      <c r="J44" s="200"/>
      <c r="K44" s="201"/>
      <c r="L44" s="201"/>
      <c r="M44" s="201"/>
      <c r="N44" s="200"/>
      <c r="O44" s="201"/>
      <c r="P44" s="201"/>
      <c r="Q44" s="201"/>
      <c r="R44" s="174" t="s">
        <v>24</v>
      </c>
      <c r="S44" s="174" t="s">
        <v>24</v>
      </c>
      <c r="T44" s="174" t="s">
        <v>173</v>
      </c>
      <c r="U44" s="174" t="s">
        <v>197</v>
      </c>
    </row>
    <row r="45" spans="1:21" ht="20.25" customHeight="1">
      <c r="A45" s="156" t="s">
        <v>303</v>
      </c>
      <c r="B45" s="163" t="s">
        <v>225</v>
      </c>
      <c r="C45" s="193">
        <v>174489.11</v>
      </c>
      <c r="D45" s="193">
        <v>9.757118066565873</v>
      </c>
      <c r="E45" s="202">
        <v>170251.08475999997</v>
      </c>
      <c r="F45" s="203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04">
        <v>0</v>
      </c>
      <c r="N45" s="203">
        <v>14554.52</v>
      </c>
      <c r="O45" s="193">
        <v>98.41</v>
      </c>
      <c r="P45" s="193">
        <v>0.242</v>
      </c>
      <c r="Q45" s="193">
        <v>0.568</v>
      </c>
      <c r="R45" s="193">
        <v>14554.52</v>
      </c>
      <c r="S45" s="193">
        <v>14962.046559999999</v>
      </c>
      <c r="T45" s="193">
        <v>85.74773841186995</v>
      </c>
      <c r="U45" s="193">
        <v>87.88223922973377</v>
      </c>
    </row>
    <row r="46" spans="1:21" ht="20.25" customHeight="1">
      <c r="A46" s="155"/>
      <c r="B46" s="163" t="s">
        <v>226</v>
      </c>
      <c r="C46" s="193">
        <v>229318.72</v>
      </c>
      <c r="D46" s="193">
        <v>9.600083609397437</v>
      </c>
      <c r="E46" s="202">
        <v>220147.88852000004</v>
      </c>
      <c r="F46" s="203">
        <v>5480.5</v>
      </c>
      <c r="G46" s="204">
        <v>99.99</v>
      </c>
      <c r="H46" s="204">
        <v>0.019</v>
      </c>
      <c r="I46" s="204">
        <v>0</v>
      </c>
      <c r="J46" s="204">
        <v>3753</v>
      </c>
      <c r="K46" s="204">
        <v>99.99</v>
      </c>
      <c r="L46" s="204">
        <v>0.013</v>
      </c>
      <c r="M46" s="204">
        <v>0</v>
      </c>
      <c r="N46" s="203">
        <v>7938.18</v>
      </c>
      <c r="O46" s="193">
        <v>98.71</v>
      </c>
      <c r="P46" s="193">
        <v>0.221</v>
      </c>
      <c r="Q46" s="193">
        <v>0.198</v>
      </c>
      <c r="R46" s="193">
        <v>17171.68</v>
      </c>
      <c r="S46" s="193">
        <v>18039.65289106383</v>
      </c>
      <c r="T46" s="193">
        <v>78.66628983043265</v>
      </c>
      <c r="U46" s="193">
        <v>81.94333823658255</v>
      </c>
    </row>
    <row r="47" spans="1:21" ht="20.25" customHeight="1">
      <c r="A47" s="155"/>
      <c r="B47" s="163" t="s">
        <v>227</v>
      </c>
      <c r="C47" s="193">
        <v>968441.55</v>
      </c>
      <c r="D47" s="193">
        <v>10.360687976367803</v>
      </c>
      <c r="E47" s="202">
        <v>1003372.0722899999</v>
      </c>
      <c r="F47" s="203">
        <v>20955.7</v>
      </c>
      <c r="G47" s="204">
        <v>99.93</v>
      </c>
      <c r="H47" s="204">
        <v>0.018</v>
      </c>
      <c r="I47" s="204">
        <v>0.01</v>
      </c>
      <c r="J47" s="204">
        <v>5540.3</v>
      </c>
      <c r="K47" s="204">
        <v>99.99</v>
      </c>
      <c r="L47" s="204">
        <v>0.019</v>
      </c>
      <c r="M47" s="204">
        <v>0.01</v>
      </c>
      <c r="N47" s="203">
        <v>59950.78</v>
      </c>
      <c r="O47" s="193">
        <v>99.11</v>
      </c>
      <c r="P47" s="193">
        <v>0</v>
      </c>
      <c r="Q47" s="193">
        <v>0.015</v>
      </c>
      <c r="R47" s="193">
        <v>86446.78</v>
      </c>
      <c r="S47" s="193">
        <v>91342.79724042553</v>
      </c>
      <c r="T47" s="193">
        <v>94.31937037441809</v>
      </c>
      <c r="U47" s="193">
        <v>91.03581788154968</v>
      </c>
    </row>
    <row r="48" spans="1:21" ht="20.25" customHeight="1">
      <c r="A48" s="158"/>
      <c r="B48" s="163" t="s">
        <v>228</v>
      </c>
      <c r="C48" s="193">
        <v>238825.35</v>
      </c>
      <c r="D48" s="193">
        <v>10.235160356720925</v>
      </c>
      <c r="E48" s="202">
        <v>244441.57544999997</v>
      </c>
      <c r="F48" s="203">
        <v>10312.15</v>
      </c>
      <c r="G48" s="204">
        <v>99.55</v>
      </c>
      <c r="H48" s="204">
        <v>0.14</v>
      </c>
      <c r="I48" s="204">
        <v>0.07</v>
      </c>
      <c r="J48" s="204">
        <v>719.3</v>
      </c>
      <c r="K48" s="204">
        <v>99.93</v>
      </c>
      <c r="L48" s="204">
        <v>0.01</v>
      </c>
      <c r="M48" s="204">
        <v>0.01</v>
      </c>
      <c r="N48" s="203">
        <v>8618.56</v>
      </c>
      <c r="O48" s="193">
        <v>98.84</v>
      </c>
      <c r="P48" s="193">
        <v>0.28</v>
      </c>
      <c r="Q48" s="193">
        <v>0.21</v>
      </c>
      <c r="R48" s="193">
        <v>19650.01</v>
      </c>
      <c r="S48" s="193">
        <v>20515.460178723406</v>
      </c>
      <c r="T48" s="193">
        <v>85.9015183217502</v>
      </c>
      <c r="U48" s="193">
        <v>83.92786759353791</v>
      </c>
    </row>
    <row r="49" spans="1:21" ht="20.25" customHeight="1">
      <c r="A49" s="156" t="s">
        <v>304</v>
      </c>
      <c r="B49" s="163" t="s">
        <v>229</v>
      </c>
      <c r="C49" s="193">
        <v>698814.84</v>
      </c>
      <c r="D49" s="193">
        <v>11.032343436782195</v>
      </c>
      <c r="E49" s="202">
        <v>770956.53136</v>
      </c>
      <c r="F49" s="203">
        <v>3000</v>
      </c>
      <c r="G49" s="204">
        <v>99.91</v>
      </c>
      <c r="H49" s="204">
        <v>0.001</v>
      </c>
      <c r="I49" s="204">
        <v>0.009</v>
      </c>
      <c r="J49" s="204">
        <v>16232.5</v>
      </c>
      <c r="K49" s="204">
        <v>99.92</v>
      </c>
      <c r="L49" s="204">
        <v>0.002</v>
      </c>
      <c r="M49" s="204">
        <v>0.014</v>
      </c>
      <c r="N49" s="203">
        <v>45649.35</v>
      </c>
      <c r="O49" s="193">
        <v>99.12</v>
      </c>
      <c r="P49" s="193">
        <v>0.05</v>
      </c>
      <c r="Q49" s="193">
        <v>0.45</v>
      </c>
      <c r="R49" s="193">
        <v>64881.85</v>
      </c>
      <c r="S49" s="193">
        <v>68234.66858510638</v>
      </c>
      <c r="T49" s="193">
        <v>97.64341665255188</v>
      </c>
      <c r="U49" s="193">
        <v>88.5065056323442</v>
      </c>
    </row>
    <row r="50" spans="1:21" ht="20.25" customHeight="1">
      <c r="A50" s="155"/>
      <c r="B50" s="163" t="s">
        <v>230</v>
      </c>
      <c r="C50" s="193">
        <v>610299.33</v>
      </c>
      <c r="D50" s="193">
        <v>12.507398201960996</v>
      </c>
      <c r="E50" s="202">
        <v>763325.6742700001</v>
      </c>
      <c r="F50" s="203">
        <v>10700.1</v>
      </c>
      <c r="G50" s="204">
        <v>99.97</v>
      </c>
      <c r="H50" s="204">
        <v>0.004</v>
      </c>
      <c r="I50" s="204">
        <v>0.038</v>
      </c>
      <c r="J50" s="204">
        <v>0</v>
      </c>
      <c r="K50" s="204">
        <v>0</v>
      </c>
      <c r="L50" s="204">
        <v>0</v>
      </c>
      <c r="M50" s="204">
        <v>0</v>
      </c>
      <c r="N50" s="203">
        <v>53729.27</v>
      </c>
      <c r="O50" s="193">
        <v>98.67</v>
      </c>
      <c r="P50" s="193">
        <v>0.37</v>
      </c>
      <c r="Q50" s="193">
        <v>0.51</v>
      </c>
      <c r="R50" s="193">
        <v>64429.369999999995</v>
      </c>
      <c r="S50" s="193">
        <v>66422.70622234042</v>
      </c>
      <c r="T50" s="193">
        <v>108.83627583589258</v>
      </c>
      <c r="U50" s="193">
        <v>87.01751881444733</v>
      </c>
    </row>
    <row r="51" spans="1:21" ht="20.25" customHeight="1">
      <c r="A51" s="155"/>
      <c r="B51" s="163" t="s">
        <v>231</v>
      </c>
      <c r="C51" s="193">
        <v>1211751.53</v>
      </c>
      <c r="D51" s="193">
        <v>12.31729554993836</v>
      </c>
      <c r="E51" s="202">
        <v>1492550.17281</v>
      </c>
      <c r="F51" s="203">
        <v>4381.65</v>
      </c>
      <c r="G51" s="204">
        <v>99.95</v>
      </c>
      <c r="H51" s="204">
        <v>0.0119</v>
      </c>
      <c r="I51" s="204">
        <v>0.0208</v>
      </c>
      <c r="J51" s="204">
        <v>8501.15</v>
      </c>
      <c r="K51" s="204">
        <v>99.98</v>
      </c>
      <c r="L51" s="204">
        <v>0.0069</v>
      </c>
      <c r="M51" s="204">
        <v>0.014</v>
      </c>
      <c r="N51" s="203">
        <v>115235.02</v>
      </c>
      <c r="O51" s="193">
        <v>98.89</v>
      </c>
      <c r="P51" s="193">
        <v>0.1494</v>
      </c>
      <c r="Q51" s="193">
        <v>0.245</v>
      </c>
      <c r="R51" s="193">
        <v>128117.82</v>
      </c>
      <c r="S51" s="193">
        <v>133706.43329989363</v>
      </c>
      <c r="T51" s="193">
        <v>110.34146026611052</v>
      </c>
      <c r="U51" s="193">
        <v>89.58253848724343</v>
      </c>
    </row>
    <row r="52" spans="1:21" ht="20.25" customHeight="1">
      <c r="A52" s="155"/>
      <c r="B52" s="163" t="s">
        <v>296</v>
      </c>
      <c r="C52" s="193">
        <v>335031.45</v>
      </c>
      <c r="D52" s="193">
        <v>12.421864668824373</v>
      </c>
      <c r="E52" s="202">
        <v>416171.53316999995</v>
      </c>
      <c r="F52" s="203">
        <v>0</v>
      </c>
      <c r="G52" s="204">
        <v>0</v>
      </c>
      <c r="H52" s="204">
        <v>0</v>
      </c>
      <c r="I52" s="204">
        <v>0</v>
      </c>
      <c r="J52" s="204">
        <v>0</v>
      </c>
      <c r="K52" s="204">
        <v>0</v>
      </c>
      <c r="L52" s="204">
        <v>0</v>
      </c>
      <c r="M52" s="204">
        <v>0</v>
      </c>
      <c r="N52" s="203">
        <v>32292.65</v>
      </c>
      <c r="O52" s="193">
        <v>99.34873015841065</v>
      </c>
      <c r="P52" s="193">
        <v>0.1564140679070934</v>
      </c>
      <c r="Q52" s="193">
        <v>0.22061310855566202</v>
      </c>
      <c r="R52" s="193">
        <v>32292.65</v>
      </c>
      <c r="S52" s="193">
        <v>33785.685801063824</v>
      </c>
      <c r="T52" s="193">
        <v>100.84332620434238</v>
      </c>
      <c r="U52" s="193">
        <v>81.1821162868025</v>
      </c>
    </row>
    <row r="53" spans="1:21" ht="20.25" customHeight="1">
      <c r="A53" s="155"/>
      <c r="B53" s="163" t="s">
        <v>232</v>
      </c>
      <c r="C53" s="193">
        <v>734199.3</v>
      </c>
      <c r="D53" s="193">
        <v>11.87737293239043</v>
      </c>
      <c r="E53" s="202">
        <v>872035.8892800001</v>
      </c>
      <c r="F53" s="203">
        <v>23529.95</v>
      </c>
      <c r="G53" s="204">
        <v>99.68</v>
      </c>
      <c r="H53" s="204">
        <v>0.05</v>
      </c>
      <c r="I53" s="204">
        <v>0.04</v>
      </c>
      <c r="J53" s="204">
        <v>0</v>
      </c>
      <c r="K53" s="204">
        <v>0</v>
      </c>
      <c r="L53" s="204">
        <v>0</v>
      </c>
      <c r="M53" s="204">
        <v>0</v>
      </c>
      <c r="N53" s="203">
        <v>49559.82</v>
      </c>
      <c r="O53" s="193">
        <v>97.25</v>
      </c>
      <c r="P53" s="193">
        <v>0.423</v>
      </c>
      <c r="Q53" s="193">
        <v>0.84</v>
      </c>
      <c r="R53" s="193">
        <v>73089.77</v>
      </c>
      <c r="S53" s="193">
        <v>74594.52082340425</v>
      </c>
      <c r="T53" s="193">
        <v>101.59982558333174</v>
      </c>
      <c r="U53" s="193">
        <v>85.54065462259072</v>
      </c>
    </row>
    <row r="54" spans="1:21" ht="20.25" customHeight="1">
      <c r="A54" s="155"/>
      <c r="B54" s="163" t="s">
        <v>233</v>
      </c>
      <c r="C54" s="193">
        <v>1107147.75</v>
      </c>
      <c r="D54" s="193">
        <v>10.750480141426472</v>
      </c>
      <c r="E54" s="202">
        <v>1190236.99</v>
      </c>
      <c r="F54" s="203">
        <v>21745.2</v>
      </c>
      <c r="G54" s="204">
        <v>99.79</v>
      </c>
      <c r="H54" s="204">
        <v>0.01</v>
      </c>
      <c r="I54" s="204">
        <v>0.02</v>
      </c>
      <c r="J54" s="204">
        <v>22976</v>
      </c>
      <c r="K54" s="204">
        <v>99.88</v>
      </c>
      <c r="L54" s="204">
        <v>0.007</v>
      </c>
      <c r="M54" s="204">
        <v>0.008</v>
      </c>
      <c r="N54" s="203">
        <v>60660.95</v>
      </c>
      <c r="O54" s="193">
        <v>99.14</v>
      </c>
      <c r="P54" s="193">
        <v>0.148</v>
      </c>
      <c r="Q54" s="193">
        <v>0.592</v>
      </c>
      <c r="R54" s="193">
        <v>105382.15</v>
      </c>
      <c r="S54" s="193">
        <v>110589.49418723406</v>
      </c>
      <c r="T54" s="193">
        <v>99.88684363693469</v>
      </c>
      <c r="U54" s="193">
        <v>92.91384414731898</v>
      </c>
    </row>
    <row r="55" spans="1:21" ht="20.25" customHeight="1">
      <c r="A55" s="155"/>
      <c r="B55" s="163" t="s">
        <v>297</v>
      </c>
      <c r="C55" s="193">
        <v>1632173.36</v>
      </c>
      <c r="D55" s="193">
        <v>11.46456454956476</v>
      </c>
      <c r="E55" s="202">
        <v>1871215.68418</v>
      </c>
      <c r="F55" s="203">
        <v>7989</v>
      </c>
      <c r="G55" s="204">
        <v>99.93</v>
      </c>
      <c r="H55" s="204">
        <v>0.01</v>
      </c>
      <c r="I55" s="204">
        <v>0.03</v>
      </c>
      <c r="J55" s="204">
        <v>0</v>
      </c>
      <c r="K55" s="204">
        <v>0</v>
      </c>
      <c r="L55" s="204">
        <v>0</v>
      </c>
      <c r="M55" s="204">
        <v>0</v>
      </c>
      <c r="N55" s="203">
        <v>154358.4</v>
      </c>
      <c r="O55" s="193">
        <v>98.85</v>
      </c>
      <c r="P55" s="193">
        <v>0.25</v>
      </c>
      <c r="Q55" s="193">
        <v>0.69</v>
      </c>
      <c r="R55" s="193">
        <v>162347.4</v>
      </c>
      <c r="S55" s="193">
        <v>167623.12972340424</v>
      </c>
      <c r="T55" s="193">
        <v>102.69934176808538</v>
      </c>
      <c r="U55" s="193">
        <v>89.57980159131664</v>
      </c>
    </row>
    <row r="56" spans="1:21" ht="20.25" customHeight="1">
      <c r="A56" s="155"/>
      <c r="B56" s="163" t="s">
        <v>234</v>
      </c>
      <c r="C56" s="193">
        <v>1015956.04</v>
      </c>
      <c r="D56" s="193">
        <v>11.033874646731762</v>
      </c>
      <c r="E56" s="202">
        <v>1120993.159195</v>
      </c>
      <c r="F56" s="203">
        <v>9253.65</v>
      </c>
      <c r="G56" s="204">
        <v>99.96</v>
      </c>
      <c r="H56" s="204">
        <v>0.03</v>
      </c>
      <c r="I56" s="204">
        <v>0.03</v>
      </c>
      <c r="J56" s="204">
        <v>7571.35</v>
      </c>
      <c r="K56" s="204">
        <v>99.98</v>
      </c>
      <c r="L56" s="204">
        <v>0.01</v>
      </c>
      <c r="M56" s="204">
        <v>0.01</v>
      </c>
      <c r="N56" s="203">
        <v>77793.75</v>
      </c>
      <c r="O56" s="193">
        <v>99.06720476902065</v>
      </c>
      <c r="P56" s="193">
        <v>0.13856087410621035</v>
      </c>
      <c r="Q56" s="193">
        <v>0.19568276371816506</v>
      </c>
      <c r="R56" s="193">
        <v>94618.75</v>
      </c>
      <c r="S56" s="193">
        <v>99122.86280851063</v>
      </c>
      <c r="T56" s="193">
        <v>97.56609430513413</v>
      </c>
      <c r="U56" s="193">
        <v>88.42414603108914</v>
      </c>
    </row>
    <row r="57" spans="1:21" ht="20.25" customHeight="1">
      <c r="A57" s="155"/>
      <c r="B57" s="163" t="s">
        <v>235</v>
      </c>
      <c r="C57" s="193">
        <v>721012.99</v>
      </c>
      <c r="D57" s="193">
        <v>10.839502787682093</v>
      </c>
      <c r="E57" s="202">
        <v>781542.231506</v>
      </c>
      <c r="F57" s="203">
        <v>5067.95</v>
      </c>
      <c r="G57" s="204">
        <v>99.77</v>
      </c>
      <c r="H57" s="204">
        <v>0.03</v>
      </c>
      <c r="I57" s="204">
        <v>0.05</v>
      </c>
      <c r="J57" s="204">
        <v>18171.2</v>
      </c>
      <c r="K57" s="204">
        <v>99.91</v>
      </c>
      <c r="L57" s="204">
        <v>0.01</v>
      </c>
      <c r="M57" s="204">
        <v>0.01</v>
      </c>
      <c r="N57" s="203">
        <v>38911.06</v>
      </c>
      <c r="O57" s="193">
        <v>98.15271062392031</v>
      </c>
      <c r="P57" s="193">
        <v>0.36757213810160916</v>
      </c>
      <c r="Q57" s="193">
        <v>0.5969866914445404</v>
      </c>
      <c r="R57" s="193">
        <v>62150.21</v>
      </c>
      <c r="S57" s="193">
        <v>64292.48533170213</v>
      </c>
      <c r="T57" s="193">
        <v>89.16966299275985</v>
      </c>
      <c r="U57" s="193">
        <v>82.26361000072016</v>
      </c>
    </row>
    <row r="58" spans="1:21" ht="20.25" customHeight="1">
      <c r="A58" s="155"/>
      <c r="B58" s="163" t="s">
        <v>236</v>
      </c>
      <c r="C58" s="193">
        <v>530697.35</v>
      </c>
      <c r="D58" s="193">
        <v>11.820215957362516</v>
      </c>
      <c r="E58" s="202">
        <v>627295.7285</v>
      </c>
      <c r="F58" s="203">
        <v>19082</v>
      </c>
      <c r="G58" s="204">
        <v>99.92</v>
      </c>
      <c r="H58" s="204">
        <v>0.01</v>
      </c>
      <c r="I58" s="204">
        <v>0</v>
      </c>
      <c r="J58" s="204">
        <v>0</v>
      </c>
      <c r="K58" s="204">
        <v>0</v>
      </c>
      <c r="L58" s="204">
        <v>0</v>
      </c>
      <c r="M58" s="204">
        <v>0</v>
      </c>
      <c r="N58" s="203">
        <v>32204.252</v>
      </c>
      <c r="O58" s="193">
        <v>98.18</v>
      </c>
      <c r="P58" s="193">
        <v>0.18</v>
      </c>
      <c r="Q58" s="193">
        <v>0</v>
      </c>
      <c r="R58" s="193">
        <v>51286.252</v>
      </c>
      <c r="S58" s="193">
        <v>53601.58483574468</v>
      </c>
      <c r="T58" s="193">
        <v>101.00217164405416</v>
      </c>
      <c r="U58" s="193">
        <v>85.4486686270249</v>
      </c>
    </row>
    <row r="59" spans="1:21" ht="20.25" customHeight="1">
      <c r="A59" s="155"/>
      <c r="B59" s="163" t="s">
        <v>237</v>
      </c>
      <c r="C59" s="193">
        <v>720309.8</v>
      </c>
      <c r="D59" s="193">
        <v>11.675334733332797</v>
      </c>
      <c r="E59" s="202">
        <v>840985.8026700001</v>
      </c>
      <c r="F59" s="203">
        <v>10015.05</v>
      </c>
      <c r="G59" s="204">
        <v>99.87</v>
      </c>
      <c r="H59" s="204">
        <v>0.02</v>
      </c>
      <c r="I59" s="204">
        <v>0.01</v>
      </c>
      <c r="J59" s="204">
        <v>19118.25</v>
      </c>
      <c r="K59" s="204">
        <v>99.91</v>
      </c>
      <c r="L59" s="204">
        <v>0.01</v>
      </c>
      <c r="M59" s="204">
        <v>0.01</v>
      </c>
      <c r="N59" s="203">
        <v>39605.24</v>
      </c>
      <c r="O59" s="193">
        <v>97.87</v>
      </c>
      <c r="P59" s="193">
        <v>0.3</v>
      </c>
      <c r="Q59" s="193">
        <v>0.67</v>
      </c>
      <c r="R59" s="193">
        <v>68738.54</v>
      </c>
      <c r="S59" s="193">
        <v>71258.29913297872</v>
      </c>
      <c r="T59" s="193">
        <v>98.92729369082402</v>
      </c>
      <c r="U59" s="193">
        <v>84.73186932139</v>
      </c>
    </row>
    <row r="60" spans="1:21" ht="20.25" customHeight="1">
      <c r="A60" s="155"/>
      <c r="B60" s="163" t="s">
        <v>238</v>
      </c>
      <c r="C60" s="193">
        <v>1012424.64</v>
      </c>
      <c r="D60" s="193">
        <v>11.89654767084689</v>
      </c>
      <c r="E60" s="202">
        <v>1204435.79929</v>
      </c>
      <c r="F60" s="203">
        <v>19733.8</v>
      </c>
      <c r="G60" s="204">
        <v>99.92</v>
      </c>
      <c r="H60" s="204">
        <v>0.007</v>
      </c>
      <c r="I60" s="204">
        <v>0.018</v>
      </c>
      <c r="J60" s="204">
        <v>12727.75</v>
      </c>
      <c r="K60" s="204">
        <v>99.98</v>
      </c>
      <c r="L60" s="204">
        <v>0.003</v>
      </c>
      <c r="M60" s="204">
        <v>0.007</v>
      </c>
      <c r="N60" s="203">
        <v>60421.73</v>
      </c>
      <c r="O60" s="193">
        <v>98.76</v>
      </c>
      <c r="P60" s="193">
        <v>0.199</v>
      </c>
      <c r="Q60" s="193">
        <v>0.297</v>
      </c>
      <c r="R60" s="193">
        <v>92883.28</v>
      </c>
      <c r="S60" s="193">
        <v>97150.86190148938</v>
      </c>
      <c r="T60" s="193">
        <v>95.95861070853567</v>
      </c>
      <c r="U60" s="193">
        <v>80.66088865737684</v>
      </c>
    </row>
    <row r="61" spans="1:21" ht="20.25" customHeight="1">
      <c r="A61" s="155"/>
      <c r="B61" s="163" t="s">
        <v>239</v>
      </c>
      <c r="C61" s="193">
        <v>537837.07</v>
      </c>
      <c r="D61" s="193">
        <v>13.576738461333653</v>
      </c>
      <c r="E61" s="202">
        <v>730207.32342</v>
      </c>
      <c r="F61" s="203">
        <v>24145</v>
      </c>
      <c r="G61" s="204">
        <v>99.79</v>
      </c>
      <c r="H61" s="204">
        <v>0.02</v>
      </c>
      <c r="I61" s="204">
        <v>0.01</v>
      </c>
      <c r="J61" s="204">
        <v>0</v>
      </c>
      <c r="K61" s="204">
        <v>0</v>
      </c>
      <c r="L61" s="204">
        <v>0</v>
      </c>
      <c r="M61" s="204">
        <v>0</v>
      </c>
      <c r="N61" s="203">
        <v>38798.84</v>
      </c>
      <c r="O61" s="193">
        <v>99.314</v>
      </c>
      <c r="P61" s="193">
        <v>0.092</v>
      </c>
      <c r="Q61" s="193">
        <v>0.484</v>
      </c>
      <c r="R61" s="193">
        <v>62943.84</v>
      </c>
      <c r="S61" s="193">
        <v>66206.54777446808</v>
      </c>
      <c r="T61" s="193">
        <v>123.09777712880239</v>
      </c>
      <c r="U61" s="193">
        <v>90.66815088129081</v>
      </c>
    </row>
    <row r="62" spans="1:21" ht="20.25" customHeight="1">
      <c r="A62" s="155"/>
      <c r="B62" s="163" t="s">
        <v>240</v>
      </c>
      <c r="C62" s="193">
        <v>516800.18</v>
      </c>
      <c r="D62" s="193">
        <v>11.388648557165748</v>
      </c>
      <c r="E62" s="202">
        <v>588565.5624299998</v>
      </c>
      <c r="F62" s="203">
        <v>8718.2</v>
      </c>
      <c r="G62" s="204">
        <v>99.46</v>
      </c>
      <c r="H62" s="204">
        <v>0.1028</v>
      </c>
      <c r="I62" s="204">
        <v>0.1321</v>
      </c>
      <c r="J62" s="204">
        <v>0</v>
      </c>
      <c r="K62" s="204">
        <v>0</v>
      </c>
      <c r="L62" s="204">
        <v>0</v>
      </c>
      <c r="M62" s="204">
        <v>0</v>
      </c>
      <c r="N62" s="203">
        <v>40314.05</v>
      </c>
      <c r="O62" s="193">
        <v>98.83</v>
      </c>
      <c r="P62" s="193">
        <v>0.2002</v>
      </c>
      <c r="Q62" s="193">
        <v>0.3575</v>
      </c>
      <c r="R62" s="193">
        <v>49032.25</v>
      </c>
      <c r="S62" s="193">
        <v>50967.55603781915</v>
      </c>
      <c r="T62" s="193">
        <v>98.62139761216638</v>
      </c>
      <c r="U62" s="193">
        <v>86.59622528268616</v>
      </c>
    </row>
    <row r="63" spans="1:21" ht="20.25" customHeight="1">
      <c r="A63" s="155"/>
      <c r="B63" s="163" t="s">
        <v>298</v>
      </c>
      <c r="C63" s="193">
        <v>1228648.91</v>
      </c>
      <c r="D63" s="193">
        <v>11.291813076935055</v>
      </c>
      <c r="E63" s="202">
        <v>1387367.38289</v>
      </c>
      <c r="F63" s="203">
        <v>6413.2</v>
      </c>
      <c r="G63" s="204">
        <v>99.9</v>
      </c>
      <c r="H63" s="204">
        <v>0.01</v>
      </c>
      <c r="I63" s="204">
        <v>0.03</v>
      </c>
      <c r="J63" s="204">
        <v>39327.82</v>
      </c>
      <c r="K63" s="204">
        <v>99.98</v>
      </c>
      <c r="L63" s="204">
        <v>0.0048</v>
      </c>
      <c r="M63" s="204">
        <v>0.015</v>
      </c>
      <c r="N63" s="203">
        <v>69109.32</v>
      </c>
      <c r="O63" s="193">
        <v>99.35</v>
      </c>
      <c r="P63" s="193">
        <v>0.1627</v>
      </c>
      <c r="Q63" s="193">
        <v>0.697</v>
      </c>
      <c r="R63" s="193">
        <v>114850.34</v>
      </c>
      <c r="S63" s="193">
        <v>120555.83613574468</v>
      </c>
      <c r="T63" s="193">
        <v>98.12065526167659</v>
      </c>
      <c r="U63" s="193">
        <v>86.89539455988724</v>
      </c>
    </row>
    <row r="64" spans="1:21" ht="20.25" customHeight="1">
      <c r="A64" s="155"/>
      <c r="B64" s="163" t="s">
        <v>241</v>
      </c>
      <c r="C64" s="193">
        <v>1440964.3</v>
      </c>
      <c r="D64" s="193">
        <v>11.125512744382355</v>
      </c>
      <c r="E64" s="202">
        <v>1603146.668385</v>
      </c>
      <c r="F64" s="203">
        <v>17914.3</v>
      </c>
      <c r="G64" s="204">
        <v>99.93</v>
      </c>
      <c r="H64" s="204">
        <v>0.03</v>
      </c>
      <c r="I64" s="204">
        <v>0.01</v>
      </c>
      <c r="J64" s="204">
        <v>6471.1</v>
      </c>
      <c r="K64" s="204">
        <v>99.95</v>
      </c>
      <c r="L64" s="204">
        <v>0.3</v>
      </c>
      <c r="M64" s="204">
        <v>0</v>
      </c>
      <c r="N64" s="203">
        <v>104349.72</v>
      </c>
      <c r="O64" s="193">
        <v>98.52</v>
      </c>
      <c r="P64" s="193">
        <v>0.26</v>
      </c>
      <c r="Q64" s="193">
        <v>0.27</v>
      </c>
      <c r="R64" s="193">
        <v>128735.12</v>
      </c>
      <c r="S64" s="193">
        <v>133415.90276595746</v>
      </c>
      <c r="T64" s="193">
        <v>92.58793071136978</v>
      </c>
      <c r="U64" s="193">
        <v>83.22127064042108</v>
      </c>
    </row>
    <row r="65" spans="1:21" ht="20.25" customHeight="1">
      <c r="A65" s="155"/>
      <c r="B65" s="163" t="s">
        <v>305</v>
      </c>
      <c r="C65" s="193">
        <v>179121.32</v>
      </c>
      <c r="D65" s="193">
        <v>11.915075716279894</v>
      </c>
      <c r="E65" s="202">
        <v>213424.40902</v>
      </c>
      <c r="F65" s="203">
        <v>0</v>
      </c>
      <c r="G65" s="204">
        <v>0</v>
      </c>
      <c r="H65" s="204">
        <v>0</v>
      </c>
      <c r="I65" s="204">
        <v>0</v>
      </c>
      <c r="J65" s="204">
        <v>0</v>
      </c>
      <c r="K65" s="204">
        <v>0</v>
      </c>
      <c r="L65" s="204">
        <v>0</v>
      </c>
      <c r="M65" s="204">
        <v>0</v>
      </c>
      <c r="N65" s="203">
        <v>14856.485</v>
      </c>
      <c r="O65" s="193">
        <v>98.71</v>
      </c>
      <c r="P65" s="193">
        <v>0.18</v>
      </c>
      <c r="Q65" s="193">
        <v>0.51</v>
      </c>
      <c r="R65" s="193">
        <v>14856.485</v>
      </c>
      <c r="S65" s="193">
        <v>15378.04245212766</v>
      </c>
      <c r="T65" s="193">
        <v>85.85266372605818</v>
      </c>
      <c r="U65" s="193">
        <v>72.05381297640882</v>
      </c>
    </row>
    <row r="66" spans="1:21" ht="20.25" customHeight="1">
      <c r="A66" s="155"/>
      <c r="B66" s="163" t="s">
        <v>299</v>
      </c>
      <c r="C66" s="193">
        <v>331134.56</v>
      </c>
      <c r="D66" s="193">
        <v>11.660077211511839</v>
      </c>
      <c r="E66" s="202">
        <v>386105.45369999995</v>
      </c>
      <c r="F66" s="203">
        <v>0</v>
      </c>
      <c r="G66" s="204">
        <v>0</v>
      </c>
      <c r="H66" s="204">
        <v>0</v>
      </c>
      <c r="I66" s="204">
        <v>0</v>
      </c>
      <c r="J66" s="204">
        <v>0</v>
      </c>
      <c r="K66" s="204">
        <v>0</v>
      </c>
      <c r="L66" s="204">
        <v>0</v>
      </c>
      <c r="M66" s="204">
        <v>0</v>
      </c>
      <c r="N66" s="203">
        <v>28313.16</v>
      </c>
      <c r="O66" s="193">
        <v>99.4</v>
      </c>
      <c r="P66" s="193">
        <v>0.49</v>
      </c>
      <c r="Q66" s="193">
        <v>0.18</v>
      </c>
      <c r="R66" s="193">
        <v>28313.16</v>
      </c>
      <c r="S66" s="193">
        <v>29147.494608510642</v>
      </c>
      <c r="T66" s="193">
        <v>88.02311244259928</v>
      </c>
      <c r="U66" s="193">
        <v>75.49102021013657</v>
      </c>
    </row>
    <row r="67" spans="1:21" ht="20.25" customHeight="1">
      <c r="A67" s="155"/>
      <c r="B67" s="163" t="s">
        <v>300</v>
      </c>
      <c r="C67" s="193">
        <v>18859.58</v>
      </c>
      <c r="D67" s="193">
        <v>12.19782331313847</v>
      </c>
      <c r="E67" s="202">
        <v>23004.582460000005</v>
      </c>
      <c r="F67" s="203">
        <v>0</v>
      </c>
      <c r="G67" s="204">
        <v>0</v>
      </c>
      <c r="H67" s="204">
        <v>0</v>
      </c>
      <c r="I67" s="204">
        <v>0</v>
      </c>
      <c r="J67" s="204">
        <v>0</v>
      </c>
      <c r="K67" s="204">
        <v>0</v>
      </c>
      <c r="L67" s="204">
        <v>0</v>
      </c>
      <c r="M67" s="204">
        <v>0</v>
      </c>
      <c r="N67" s="203">
        <v>102.76</v>
      </c>
      <c r="O67" s="193">
        <v>98.18</v>
      </c>
      <c r="P67" s="193">
        <v>0.237</v>
      </c>
      <c r="Q67" s="193">
        <v>0.391</v>
      </c>
      <c r="R67" s="193">
        <v>102.76</v>
      </c>
      <c r="S67" s="193">
        <v>105.6066706382979</v>
      </c>
      <c r="T67" s="193">
        <v>5.599630036209603</v>
      </c>
      <c r="U67" s="193">
        <v>4.590679740522353</v>
      </c>
    </row>
    <row r="68" spans="1:21" ht="20.25" customHeight="1">
      <c r="A68" s="158"/>
      <c r="B68" s="163" t="s">
        <v>184</v>
      </c>
      <c r="C68" s="193">
        <v>35440435.260000005</v>
      </c>
      <c r="D68" s="193">
        <v>10.58</v>
      </c>
      <c r="E68" s="202">
        <v>37495980.50508001</v>
      </c>
      <c r="F68" s="203">
        <v>391419.36</v>
      </c>
      <c r="G68" s="204">
        <v>99.86</v>
      </c>
      <c r="H68" s="204">
        <v>0.02</v>
      </c>
      <c r="I68" s="204">
        <v>0.02</v>
      </c>
      <c r="J68" s="204">
        <v>457667.97000000003</v>
      </c>
      <c r="K68" s="204">
        <v>99.94</v>
      </c>
      <c r="L68" s="204">
        <v>0.01</v>
      </c>
      <c r="M68" s="204">
        <v>0.01</v>
      </c>
      <c r="N68" s="203">
        <v>2278791.961</v>
      </c>
      <c r="O68" s="193">
        <v>98.7</v>
      </c>
      <c r="P68" s="193">
        <v>0.22</v>
      </c>
      <c r="Q68" s="193">
        <v>0.42</v>
      </c>
      <c r="R68" s="193">
        <v>3127879.291</v>
      </c>
      <c r="S68" s="193">
        <v>3254920.8445656993</v>
      </c>
      <c r="T68" s="193">
        <v>91.84201098792315</v>
      </c>
      <c r="U68" s="193">
        <v>86.80719375039995</v>
      </c>
    </row>
    <row r="69" spans="1:2" ht="20.25" customHeight="1">
      <c r="A69" s="205" t="s">
        <v>335</v>
      </c>
      <c r="B69" s="150" t="s">
        <v>342</v>
      </c>
    </row>
    <row r="70" ht="20.25" customHeight="1">
      <c r="B70" s="150" t="s">
        <v>341</v>
      </c>
    </row>
    <row r="71" ht="20.25" customHeight="1">
      <c r="B71" s="150" t="s">
        <v>336</v>
      </c>
    </row>
    <row r="72" ht="20.25" customHeight="1">
      <c r="B72" s="150" t="s">
        <v>337</v>
      </c>
    </row>
    <row r="73" ht="20.25" customHeight="1">
      <c r="B73" s="150" t="s">
        <v>338</v>
      </c>
    </row>
    <row r="74" ht="20.25" customHeight="1">
      <c r="B74" s="150" t="s">
        <v>339</v>
      </c>
    </row>
    <row r="75" ht="20.25" customHeight="1">
      <c r="B75" s="150" t="s">
        <v>340</v>
      </c>
    </row>
    <row r="76" ht="20.25" customHeight="1">
      <c r="B76" s="150" t="s">
        <v>343</v>
      </c>
    </row>
    <row r="77" ht="20.25" customHeight="1">
      <c r="B77" s="150" t="s">
        <v>345</v>
      </c>
    </row>
    <row r="78" ht="20.25" customHeight="1">
      <c r="B78" s="150" t="s">
        <v>347</v>
      </c>
    </row>
    <row r="79" ht="20.25" customHeight="1">
      <c r="B79" s="150" t="s">
        <v>344</v>
      </c>
    </row>
    <row r="80" ht="20.25" customHeight="1">
      <c r="B80" s="150" t="s">
        <v>346</v>
      </c>
    </row>
  </sheetData>
  <sheetProtection/>
  <mergeCells count="10">
    <mergeCell ref="F42:I42"/>
    <mergeCell ref="J42:M42"/>
    <mergeCell ref="N42:Q42"/>
    <mergeCell ref="A2:U2"/>
    <mergeCell ref="A3:U3"/>
    <mergeCell ref="A40:U40"/>
    <mergeCell ref="A41:U41"/>
    <mergeCell ref="F4:I4"/>
    <mergeCell ref="J4:M4"/>
    <mergeCell ref="N4:Q4"/>
  </mergeCells>
  <printOptions horizontalCentered="1"/>
  <pageMargins left="0.7086614173228347" right="0" top="0" bottom="0" header="0" footer="0"/>
  <pageSetup fitToHeight="1" fitToWidth="1" horizontalDpi="600" verticalDpi="600" orientation="landscape" paperSize="5" scale="36" r:id="rId1"/>
  <headerFooter>
    <oddHeader>&amp;C- 2 -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zoomScalePageLayoutView="0" workbookViewId="0" topLeftCell="I61">
      <selection activeCell="H62" sqref="H62"/>
    </sheetView>
  </sheetViews>
  <sheetFormatPr defaultColWidth="9.00390625" defaultRowHeight="18.75" customHeight="1"/>
  <cols>
    <col min="1" max="1" width="12.00390625" style="150" customWidth="1"/>
    <col min="2" max="2" width="17.57421875" style="150" customWidth="1"/>
    <col min="3" max="3" width="11.7109375" style="186" customWidth="1"/>
    <col min="4" max="4" width="7.140625" style="177" customWidth="1"/>
    <col min="5" max="5" width="11.28125" style="178" customWidth="1"/>
    <col min="6" max="6" width="9.8515625" style="177" customWidth="1"/>
    <col min="7" max="7" width="7.00390625" style="177" customWidth="1"/>
    <col min="8" max="8" width="9.8515625" style="177" customWidth="1"/>
    <col min="9" max="9" width="6.00390625" style="177" customWidth="1"/>
    <col min="10" max="10" width="10.28125" style="177" customWidth="1"/>
    <col min="11" max="11" width="5.8515625" style="177" customWidth="1"/>
    <col min="12" max="12" width="10.421875" style="177" customWidth="1"/>
    <col min="13" max="13" width="7.28125" style="177" customWidth="1"/>
    <col min="14" max="14" width="9.8515625" style="177" customWidth="1"/>
    <col min="15" max="15" width="11.28125" style="177" customWidth="1"/>
    <col min="16" max="16" width="11.7109375" style="177" customWidth="1"/>
    <col min="17" max="17" width="17.8515625" style="177" customWidth="1"/>
    <col min="18" max="18" width="14.8515625" style="147" customWidth="1"/>
    <col min="19" max="19" width="18.8515625" style="147" customWidth="1"/>
    <col min="20" max="20" width="15.57421875" style="147" customWidth="1"/>
    <col min="21" max="16384" width="9.00390625" style="147" customWidth="1"/>
  </cols>
  <sheetData>
    <row r="2" spans="1:17" ht="18.75" customHeight="1">
      <c r="A2" s="214" t="s">
        <v>244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18.75" customHeight="1">
      <c r="A3" s="214" t="s">
        <v>330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1:17" s="150" customFormat="1" ht="18.75" customHeight="1">
      <c r="A4" s="157"/>
      <c r="B4" s="156"/>
      <c r="C4" s="182" t="s">
        <v>142</v>
      </c>
      <c r="D4" s="169"/>
      <c r="E4" s="179" t="s">
        <v>142</v>
      </c>
      <c r="F4" s="215" t="s">
        <v>186</v>
      </c>
      <c r="G4" s="215"/>
      <c r="H4" s="215" t="s">
        <v>187</v>
      </c>
      <c r="I4" s="215"/>
      <c r="J4" s="215" t="s">
        <v>14</v>
      </c>
      <c r="K4" s="215"/>
      <c r="L4" s="215" t="s">
        <v>161</v>
      </c>
      <c r="M4" s="215"/>
      <c r="N4" s="170" t="s">
        <v>148</v>
      </c>
      <c r="O4" s="170" t="s">
        <v>148</v>
      </c>
      <c r="P4" s="170" t="s">
        <v>149</v>
      </c>
      <c r="Q4" s="170" t="s">
        <v>149</v>
      </c>
    </row>
    <row r="5" spans="1:17" s="150" customFormat="1" ht="18.75" customHeight="1">
      <c r="A5" s="167" t="s">
        <v>294</v>
      </c>
      <c r="B5" s="155" t="s">
        <v>154</v>
      </c>
      <c r="C5" s="183" t="s">
        <v>155</v>
      </c>
      <c r="D5" s="171" t="s">
        <v>188</v>
      </c>
      <c r="E5" s="180" t="s">
        <v>189</v>
      </c>
      <c r="F5" s="170" t="s">
        <v>190</v>
      </c>
      <c r="G5" s="170" t="s">
        <v>191</v>
      </c>
      <c r="H5" s="170" t="s">
        <v>190</v>
      </c>
      <c r="I5" s="170" t="s">
        <v>191</v>
      </c>
      <c r="J5" s="170" t="s">
        <v>190</v>
      </c>
      <c r="K5" s="170" t="s">
        <v>191</v>
      </c>
      <c r="L5" s="170" t="s">
        <v>190</v>
      </c>
      <c r="M5" s="170" t="s">
        <v>191</v>
      </c>
      <c r="N5" s="172" t="s">
        <v>198</v>
      </c>
      <c r="O5" s="172" t="s">
        <v>185</v>
      </c>
      <c r="P5" s="172" t="s">
        <v>199</v>
      </c>
      <c r="Q5" s="172" t="s">
        <v>199</v>
      </c>
    </row>
    <row r="6" spans="1:17" s="150" customFormat="1" ht="18.75" customHeight="1">
      <c r="A6" s="168"/>
      <c r="B6" s="158"/>
      <c r="C6" s="184" t="s">
        <v>24</v>
      </c>
      <c r="D6" s="173"/>
      <c r="E6" s="181" t="s">
        <v>196</v>
      </c>
      <c r="F6" s="173"/>
      <c r="G6" s="173"/>
      <c r="H6" s="173"/>
      <c r="I6" s="173"/>
      <c r="J6" s="173"/>
      <c r="K6" s="173"/>
      <c r="L6" s="173"/>
      <c r="M6" s="173"/>
      <c r="N6" s="174" t="s">
        <v>24</v>
      </c>
      <c r="O6" s="174" t="s">
        <v>200</v>
      </c>
      <c r="P6" s="174" t="s">
        <v>200</v>
      </c>
      <c r="Q6" s="174" t="s">
        <v>197</v>
      </c>
    </row>
    <row r="7" spans="1:17" ht="18.75" customHeight="1">
      <c r="A7" s="156" t="s">
        <v>301</v>
      </c>
      <c r="B7" s="163" t="s">
        <v>201</v>
      </c>
      <c r="C7" s="185">
        <v>167239.12</v>
      </c>
      <c r="D7" s="175">
        <v>9.612991125521349</v>
      </c>
      <c r="E7" s="176">
        <v>160766.81764</v>
      </c>
      <c r="F7" s="175">
        <v>0</v>
      </c>
      <c r="G7" s="175">
        <v>0</v>
      </c>
      <c r="H7" s="175">
        <v>0</v>
      </c>
      <c r="I7" s="175">
        <v>0</v>
      </c>
      <c r="J7" s="175">
        <v>11075.687</v>
      </c>
      <c r="K7" s="175">
        <v>98.33</v>
      </c>
      <c r="L7" s="175">
        <v>11075.687</v>
      </c>
      <c r="M7" s="175">
        <v>98.33</v>
      </c>
      <c r="N7" s="175">
        <v>11636.694624130434</v>
      </c>
      <c r="O7" s="175">
        <v>66.22665199386364</v>
      </c>
      <c r="P7" s="175">
        <v>69.58117588833542</v>
      </c>
      <c r="Q7" s="175">
        <v>72.3824405741993</v>
      </c>
    </row>
    <row r="8" spans="1:17" ht="18.75" customHeight="1">
      <c r="A8" s="155"/>
      <c r="B8" s="163" t="s">
        <v>37</v>
      </c>
      <c r="C8" s="185">
        <v>616348.15</v>
      </c>
      <c r="D8" s="175">
        <v>10.045414606663458</v>
      </c>
      <c r="E8" s="176">
        <v>619147.27088</v>
      </c>
      <c r="F8" s="175">
        <v>4979.3</v>
      </c>
      <c r="G8" s="175">
        <v>99.35109071556242</v>
      </c>
      <c r="H8" s="175">
        <v>140.85</v>
      </c>
      <c r="I8" s="175">
        <v>99.94343272985446</v>
      </c>
      <c r="J8" s="175">
        <v>44136.17</v>
      </c>
      <c r="K8" s="175">
        <v>98.93073799788247</v>
      </c>
      <c r="L8" s="175">
        <v>49256.32</v>
      </c>
      <c r="M8" s="175">
        <v>98.97612710409547</v>
      </c>
      <c r="N8" s="175">
        <v>52443.1258478261</v>
      </c>
      <c r="O8" s="175">
        <v>79.91639140962782</v>
      </c>
      <c r="P8" s="175">
        <v>85.08685529083863</v>
      </c>
      <c r="Q8" s="175">
        <v>84.70218365541398</v>
      </c>
    </row>
    <row r="9" spans="1:17" ht="18.75" customHeight="1">
      <c r="A9" s="155"/>
      <c r="B9" s="163" t="s">
        <v>202</v>
      </c>
      <c r="C9" s="185">
        <v>917579.23</v>
      </c>
      <c r="D9" s="175">
        <v>10.54975387967315</v>
      </c>
      <c r="E9" s="176">
        <v>968023.50416</v>
      </c>
      <c r="F9" s="175">
        <v>6790.85</v>
      </c>
      <c r="G9" s="175">
        <v>99.743</v>
      </c>
      <c r="H9" s="175">
        <v>18721.15</v>
      </c>
      <c r="I9" s="175">
        <v>99.88</v>
      </c>
      <c r="J9" s="175">
        <v>57441.68</v>
      </c>
      <c r="K9" s="175">
        <v>98.45</v>
      </c>
      <c r="L9" s="175">
        <v>82953.68</v>
      </c>
      <c r="M9" s="175">
        <v>98.87857427844071</v>
      </c>
      <c r="N9" s="175">
        <v>88144.73064239131</v>
      </c>
      <c r="O9" s="175">
        <v>90.404923398277</v>
      </c>
      <c r="P9" s="175">
        <v>96.06225572737878</v>
      </c>
      <c r="Q9" s="175">
        <v>91.05639508090114</v>
      </c>
    </row>
    <row r="10" spans="1:17" ht="18.75" customHeight="1">
      <c r="A10" s="155"/>
      <c r="B10" s="163" t="s">
        <v>41</v>
      </c>
      <c r="C10" s="185">
        <v>452588.02</v>
      </c>
      <c r="D10" s="175">
        <v>9.854862957486148</v>
      </c>
      <c r="E10" s="176">
        <v>446019.29133000004</v>
      </c>
      <c r="F10" s="175">
        <v>10245</v>
      </c>
      <c r="G10" s="175">
        <v>99.87</v>
      </c>
      <c r="H10" s="175">
        <v>0</v>
      </c>
      <c r="I10" s="175">
        <v>0</v>
      </c>
      <c r="J10" s="175">
        <v>25773.01</v>
      </c>
      <c r="K10" s="175">
        <v>97.61</v>
      </c>
      <c r="L10" s="175">
        <v>36018.009999999995</v>
      </c>
      <c r="M10" s="175">
        <v>98.25283673639939</v>
      </c>
      <c r="N10" s="175">
        <v>37781.98165434782</v>
      </c>
      <c r="O10" s="175">
        <v>79.58233185226598</v>
      </c>
      <c r="P10" s="175">
        <v>83.47985360802926</v>
      </c>
      <c r="Q10" s="175">
        <v>84.70929932578578</v>
      </c>
    </row>
    <row r="11" spans="1:17" ht="18.75" customHeight="1">
      <c r="A11" s="155"/>
      <c r="B11" s="163" t="s">
        <v>203</v>
      </c>
      <c r="C11" s="185">
        <v>751417.41</v>
      </c>
      <c r="D11" s="175">
        <v>9.509205149638468</v>
      </c>
      <c r="E11" s="176">
        <v>714538.2304700001</v>
      </c>
      <c r="F11" s="175">
        <v>4916.25</v>
      </c>
      <c r="G11" s="175">
        <v>99.88</v>
      </c>
      <c r="H11" s="175">
        <v>19891.85</v>
      </c>
      <c r="I11" s="175">
        <v>99.877</v>
      </c>
      <c r="J11" s="175">
        <v>34582.81</v>
      </c>
      <c r="K11" s="175">
        <v>97.3</v>
      </c>
      <c r="L11" s="175">
        <v>59390.909999999996</v>
      </c>
      <c r="M11" s="175">
        <v>98.37668366169164</v>
      </c>
      <c r="N11" s="175">
        <v>62459.4622923913</v>
      </c>
      <c r="O11" s="175">
        <v>79.03850670694466</v>
      </c>
      <c r="P11" s="175">
        <v>83.1221920881382</v>
      </c>
      <c r="Q11" s="175">
        <v>87.41234496481384</v>
      </c>
    </row>
    <row r="12" spans="1:17" ht="18.75" customHeight="1">
      <c r="A12" s="155"/>
      <c r="B12" s="163" t="s">
        <v>204</v>
      </c>
      <c r="C12" s="185">
        <v>1523886.57</v>
      </c>
      <c r="D12" s="175">
        <v>9.487881492255687</v>
      </c>
      <c r="E12" s="176">
        <v>1445845.51838</v>
      </c>
      <c r="F12" s="175">
        <v>11847.5</v>
      </c>
      <c r="G12" s="175">
        <v>99.9</v>
      </c>
      <c r="H12" s="175">
        <v>13659.05</v>
      </c>
      <c r="I12" s="175">
        <v>99.95</v>
      </c>
      <c r="J12" s="175">
        <v>95626.93</v>
      </c>
      <c r="K12" s="175">
        <v>98.37</v>
      </c>
      <c r="L12" s="175">
        <v>121133.48</v>
      </c>
      <c r="M12" s="175">
        <v>98.69780346110753</v>
      </c>
      <c r="N12" s="175">
        <v>128237.7043826087</v>
      </c>
      <c r="O12" s="175">
        <v>79.48982712013795</v>
      </c>
      <c r="P12" s="175">
        <v>84.15173865769333</v>
      </c>
      <c r="Q12" s="175">
        <v>88.69391836984967</v>
      </c>
    </row>
    <row r="13" spans="1:17" ht="18.75" customHeight="1">
      <c r="A13" s="155"/>
      <c r="B13" s="163" t="s">
        <v>206</v>
      </c>
      <c r="C13" s="185">
        <v>2557582.53</v>
      </c>
      <c r="D13" s="175">
        <v>9.798738449664025</v>
      </c>
      <c r="E13" s="176">
        <v>2506108.2274899995</v>
      </c>
      <c r="F13" s="175">
        <v>32013.55</v>
      </c>
      <c r="G13" s="175">
        <v>99.87</v>
      </c>
      <c r="H13" s="175">
        <v>38442</v>
      </c>
      <c r="I13" s="175">
        <v>99.93</v>
      </c>
      <c r="J13" s="175">
        <v>130434.932</v>
      </c>
      <c r="K13" s="175">
        <v>97.66041148869539</v>
      </c>
      <c r="L13" s="175">
        <v>200890.48200000002</v>
      </c>
      <c r="M13" s="175">
        <v>98.44683149358961</v>
      </c>
      <c r="N13" s="175">
        <v>211576.24630695657</v>
      </c>
      <c r="O13" s="175">
        <v>78.5470183830197</v>
      </c>
      <c r="P13" s="175">
        <v>82.72509052013136</v>
      </c>
      <c r="Q13" s="175">
        <v>84.42422557259684</v>
      </c>
    </row>
    <row r="14" spans="1:17" ht="18.75" customHeight="1">
      <c r="A14" s="155"/>
      <c r="B14" s="163" t="s">
        <v>207</v>
      </c>
      <c r="C14" s="185">
        <v>1488850.27</v>
      </c>
      <c r="D14" s="175">
        <v>10.809907671293232</v>
      </c>
      <c r="E14" s="176">
        <v>1609433.395508</v>
      </c>
      <c r="F14" s="175">
        <v>8555.4</v>
      </c>
      <c r="G14" s="175">
        <v>99.92</v>
      </c>
      <c r="H14" s="175">
        <v>23363</v>
      </c>
      <c r="I14" s="175">
        <v>99.79</v>
      </c>
      <c r="J14" s="175">
        <v>108130.18</v>
      </c>
      <c r="K14" s="175">
        <v>99.25095364217464</v>
      </c>
      <c r="L14" s="175">
        <v>140048.58</v>
      </c>
      <c r="M14" s="175">
        <v>99.3817489652519</v>
      </c>
      <c r="N14" s="175">
        <v>150344.43088043478</v>
      </c>
      <c r="O14" s="175">
        <v>94.06491896596157</v>
      </c>
      <c r="P14" s="175">
        <v>100.98022206117126</v>
      </c>
      <c r="Q14" s="175">
        <v>93.41450929255772</v>
      </c>
    </row>
    <row r="15" spans="1:17" ht="18.75" customHeight="1">
      <c r="A15" s="158"/>
      <c r="B15" s="163" t="s">
        <v>205</v>
      </c>
      <c r="C15" s="185">
        <v>832982.57</v>
      </c>
      <c r="D15" s="175">
        <v>9.431365402039566</v>
      </c>
      <c r="E15" s="176">
        <v>785616.29912</v>
      </c>
      <c r="F15" s="175">
        <v>8108.9</v>
      </c>
      <c r="G15" s="175">
        <v>99.92</v>
      </c>
      <c r="H15" s="175">
        <v>12279</v>
      </c>
      <c r="I15" s="175">
        <v>99.97</v>
      </c>
      <c r="J15" s="175">
        <v>46029.95</v>
      </c>
      <c r="K15" s="175">
        <v>99.08919131530232</v>
      </c>
      <c r="L15" s="175">
        <v>66417.85</v>
      </c>
      <c r="M15" s="175">
        <v>99.35346356113303</v>
      </c>
      <c r="N15" s="175">
        <v>71259.80303877826</v>
      </c>
      <c r="O15" s="175">
        <v>79.7349817295697</v>
      </c>
      <c r="P15" s="175">
        <v>85.54777207256362</v>
      </c>
      <c r="Q15" s="175">
        <v>90.70560669196807</v>
      </c>
    </row>
    <row r="16" spans="1:17" ht="18.75" customHeight="1">
      <c r="A16" s="156" t="s">
        <v>302</v>
      </c>
      <c r="B16" s="163" t="s">
        <v>208</v>
      </c>
      <c r="C16" s="185">
        <v>665857.78</v>
      </c>
      <c r="D16" s="175">
        <v>9.647370414144593</v>
      </c>
      <c r="E16" s="176">
        <v>642377.6646799999</v>
      </c>
      <c r="F16" s="175">
        <v>3216.5</v>
      </c>
      <c r="G16" s="175">
        <v>99.872</v>
      </c>
      <c r="H16" s="175">
        <v>11632.35</v>
      </c>
      <c r="I16" s="175">
        <v>99.97</v>
      </c>
      <c r="J16" s="175">
        <v>39546.11</v>
      </c>
      <c r="K16" s="175">
        <v>98.68532656169349</v>
      </c>
      <c r="L16" s="175">
        <v>54394.96</v>
      </c>
      <c r="M16" s="175">
        <v>99.03022443797462</v>
      </c>
      <c r="N16" s="175">
        <v>57978.19776292723</v>
      </c>
      <c r="O16" s="175">
        <v>81.69155881906192</v>
      </c>
      <c r="P16" s="175">
        <v>87.07294486057852</v>
      </c>
      <c r="Q16" s="175">
        <v>90.2556252353653</v>
      </c>
    </row>
    <row r="17" spans="1:17" ht="18.75" customHeight="1">
      <c r="A17" s="155"/>
      <c r="B17" s="163" t="s">
        <v>223</v>
      </c>
      <c r="C17" s="185">
        <v>149693.08</v>
      </c>
      <c r="D17" s="175">
        <v>9.654660130581854</v>
      </c>
      <c r="E17" s="176">
        <v>144523.58113</v>
      </c>
      <c r="F17" s="175">
        <v>0</v>
      </c>
      <c r="G17" s="175">
        <v>0</v>
      </c>
      <c r="H17" s="175">
        <v>0</v>
      </c>
      <c r="I17" s="175">
        <v>0</v>
      </c>
      <c r="J17" s="175">
        <v>11272.01</v>
      </c>
      <c r="K17" s="175">
        <v>97.84</v>
      </c>
      <c r="L17" s="175">
        <v>11272.01</v>
      </c>
      <c r="M17" s="175">
        <v>97.84</v>
      </c>
      <c r="N17" s="175">
        <v>11722.8904</v>
      </c>
      <c r="O17" s="175">
        <v>75.3008088283039</v>
      </c>
      <c r="P17" s="175">
        <v>78.31284118143606</v>
      </c>
      <c r="Q17" s="175">
        <v>81.11403210701772</v>
      </c>
    </row>
    <row r="18" spans="1:17" ht="18.75" customHeight="1">
      <c r="A18" s="155"/>
      <c r="B18" s="163" t="s">
        <v>211</v>
      </c>
      <c r="C18" s="185">
        <v>531093.32</v>
      </c>
      <c r="D18" s="175">
        <v>9.280233101218444</v>
      </c>
      <c r="E18" s="176">
        <v>492866.9808099999</v>
      </c>
      <c r="F18" s="175">
        <v>6032</v>
      </c>
      <c r="G18" s="175">
        <v>99.9</v>
      </c>
      <c r="H18" s="175">
        <v>4801.5</v>
      </c>
      <c r="I18" s="175">
        <v>99.97</v>
      </c>
      <c r="J18" s="175">
        <v>29800</v>
      </c>
      <c r="K18" s="175">
        <v>97.55</v>
      </c>
      <c r="L18" s="175">
        <v>40633.5</v>
      </c>
      <c r="M18" s="175">
        <v>98.18481683832306</v>
      </c>
      <c r="N18" s="175">
        <v>42563.42945652174</v>
      </c>
      <c r="O18" s="175">
        <v>76.50915285471865</v>
      </c>
      <c r="P18" s="175">
        <v>80.14303297304087</v>
      </c>
      <c r="Q18" s="175">
        <v>86.35885769132084</v>
      </c>
    </row>
    <row r="19" spans="1:17" ht="18.75" customHeight="1">
      <c r="A19" s="155"/>
      <c r="B19" s="163" t="s">
        <v>212</v>
      </c>
      <c r="C19" s="185">
        <v>227105.29</v>
      </c>
      <c r="D19" s="175">
        <v>9.53956479437357</v>
      </c>
      <c r="E19" s="176">
        <v>216648.56291</v>
      </c>
      <c r="F19" s="175">
        <v>0</v>
      </c>
      <c r="G19" s="175">
        <v>0</v>
      </c>
      <c r="H19" s="175">
        <v>11420</v>
      </c>
      <c r="I19" s="175">
        <v>99.97</v>
      </c>
      <c r="J19" s="175">
        <v>6485.16</v>
      </c>
      <c r="K19" s="175">
        <v>98.85</v>
      </c>
      <c r="L19" s="175">
        <v>17905.16</v>
      </c>
      <c r="M19" s="175">
        <v>99.56434156410778</v>
      </c>
      <c r="N19" s="175">
        <v>19292.55360869565</v>
      </c>
      <c r="O19" s="175">
        <v>78.8407879006253</v>
      </c>
      <c r="P19" s="175">
        <v>84.9498204497819</v>
      </c>
      <c r="Q19" s="175">
        <v>89.04999576069262</v>
      </c>
    </row>
    <row r="20" spans="1:17" ht="18.75" customHeight="1">
      <c r="A20" s="155"/>
      <c r="B20" s="163" t="s">
        <v>213</v>
      </c>
      <c r="C20" s="185">
        <v>316348.39</v>
      </c>
      <c r="D20" s="175">
        <v>9.498424973175933</v>
      </c>
      <c r="E20" s="176">
        <v>300481.14478</v>
      </c>
      <c r="F20" s="175">
        <v>3546</v>
      </c>
      <c r="G20" s="175">
        <v>99.96</v>
      </c>
      <c r="H20" s="175">
        <v>5416</v>
      </c>
      <c r="I20" s="175">
        <v>99.99</v>
      </c>
      <c r="J20" s="175">
        <v>15939.56</v>
      </c>
      <c r="K20" s="175">
        <v>99.19</v>
      </c>
      <c r="L20" s="175">
        <v>24901.559999999998</v>
      </c>
      <c r="M20" s="175">
        <v>99.47364568324234</v>
      </c>
      <c r="N20" s="175">
        <v>26781.977313043473</v>
      </c>
      <c r="O20" s="175">
        <v>78.71562109103826</v>
      </c>
      <c r="P20" s="175">
        <v>84.6597553824866</v>
      </c>
      <c r="Q20" s="175">
        <v>89.13030910026698</v>
      </c>
    </row>
    <row r="21" spans="1:17" ht="18.75" customHeight="1">
      <c r="A21" s="155"/>
      <c r="B21" s="163" t="s">
        <v>214</v>
      </c>
      <c r="C21" s="185">
        <v>265378.03</v>
      </c>
      <c r="D21" s="175">
        <v>9.725780620196781</v>
      </c>
      <c r="E21" s="176">
        <v>258100.85012000002</v>
      </c>
      <c r="F21" s="175">
        <v>3581.1</v>
      </c>
      <c r="G21" s="175">
        <v>99.95</v>
      </c>
      <c r="H21" s="175">
        <v>5931</v>
      </c>
      <c r="I21" s="175">
        <v>99.97</v>
      </c>
      <c r="J21" s="175">
        <v>10235.18</v>
      </c>
      <c r="K21" s="175">
        <v>99.39</v>
      </c>
      <c r="L21" s="175">
        <v>19747.28</v>
      </c>
      <c r="M21" s="175">
        <v>99.66575423045605</v>
      </c>
      <c r="N21" s="175">
        <v>21320.94685217391</v>
      </c>
      <c r="O21" s="175">
        <v>74.41188707294269</v>
      </c>
      <c r="P21" s="175">
        <v>80.3417933736787</v>
      </c>
      <c r="Q21" s="175">
        <v>82.60703845904058</v>
      </c>
    </row>
    <row r="22" spans="1:17" ht="18.75" customHeight="1">
      <c r="A22" s="155"/>
      <c r="B22" s="163" t="s">
        <v>215</v>
      </c>
      <c r="C22" s="185">
        <v>406831.57</v>
      </c>
      <c r="D22" s="175">
        <v>9.847126568373247</v>
      </c>
      <c r="E22" s="176">
        <v>400612.19618</v>
      </c>
      <c r="F22" s="175">
        <v>4766.5</v>
      </c>
      <c r="G22" s="175">
        <v>99.96</v>
      </c>
      <c r="H22" s="175">
        <v>6020</v>
      </c>
      <c r="I22" s="175">
        <v>99.97</v>
      </c>
      <c r="J22" s="175">
        <v>22616.74</v>
      </c>
      <c r="K22" s="175">
        <v>96.82</v>
      </c>
      <c r="L22" s="175">
        <v>33403.240000000005</v>
      </c>
      <c r="M22" s="175">
        <v>97.83576403965601</v>
      </c>
      <c r="N22" s="175">
        <v>34736.29362608695</v>
      </c>
      <c r="O22" s="175">
        <v>82.10582084374623</v>
      </c>
      <c r="P22" s="175">
        <v>85.38249287312424</v>
      </c>
      <c r="Q22" s="175">
        <v>86.70802825603316</v>
      </c>
    </row>
    <row r="23" spans="1:17" ht="18.75" customHeight="1">
      <c r="A23" s="155"/>
      <c r="B23" s="163" t="s">
        <v>216</v>
      </c>
      <c r="C23" s="185">
        <v>935047.16</v>
      </c>
      <c r="D23" s="175">
        <v>9.362010882959101</v>
      </c>
      <c r="E23" s="176">
        <v>875392.1688000001</v>
      </c>
      <c r="F23" s="175">
        <v>6233.2</v>
      </c>
      <c r="G23" s="175">
        <v>99.97</v>
      </c>
      <c r="H23" s="175">
        <v>12498.75</v>
      </c>
      <c r="I23" s="175">
        <v>99.98</v>
      </c>
      <c r="J23" s="175">
        <v>54023.16</v>
      </c>
      <c r="K23" s="175">
        <v>99.08</v>
      </c>
      <c r="L23" s="175">
        <v>72755.11</v>
      </c>
      <c r="M23" s="175">
        <v>99.31086245076119</v>
      </c>
      <c r="N23" s="175">
        <v>77991.67873478262</v>
      </c>
      <c r="O23" s="175">
        <v>77.80902730082619</v>
      </c>
      <c r="P23" s="175">
        <v>83.40935310127311</v>
      </c>
      <c r="Q23" s="175">
        <v>89.09341608766584</v>
      </c>
    </row>
    <row r="24" spans="1:17" ht="18.75" customHeight="1">
      <c r="A24" s="155"/>
      <c r="B24" s="163" t="s">
        <v>217</v>
      </c>
      <c r="C24" s="185">
        <v>1463073.55</v>
      </c>
      <c r="D24" s="175">
        <v>9.91028238518836</v>
      </c>
      <c r="E24" s="176">
        <v>1449947.2030800001</v>
      </c>
      <c r="F24" s="175">
        <v>3066.7</v>
      </c>
      <c r="G24" s="175">
        <v>99.95</v>
      </c>
      <c r="H24" s="175">
        <v>16427.2</v>
      </c>
      <c r="I24" s="175">
        <v>99.96</v>
      </c>
      <c r="J24" s="175">
        <v>102386.33</v>
      </c>
      <c r="K24" s="175">
        <v>99.88</v>
      </c>
      <c r="L24" s="175">
        <v>121880.23000000001</v>
      </c>
      <c r="M24" s="175">
        <v>99.89254383093959</v>
      </c>
      <c r="N24" s="175">
        <v>132193.7982043478</v>
      </c>
      <c r="O24" s="175">
        <v>83.30423989962775</v>
      </c>
      <c r="P24" s="175">
        <v>90.353487836854</v>
      </c>
      <c r="Q24" s="175">
        <v>91.1714563975431</v>
      </c>
    </row>
    <row r="25" spans="1:17" ht="18.75" customHeight="1">
      <c r="A25" s="155"/>
      <c r="B25" s="163" t="s">
        <v>218</v>
      </c>
      <c r="C25" s="185">
        <v>340587.82</v>
      </c>
      <c r="D25" s="175">
        <v>9.59561858407033</v>
      </c>
      <c r="E25" s="176">
        <v>326815.08151000005</v>
      </c>
      <c r="F25" s="175">
        <v>10010.65</v>
      </c>
      <c r="G25" s="175">
        <v>99.96</v>
      </c>
      <c r="H25" s="175">
        <v>7464.35</v>
      </c>
      <c r="I25" s="175">
        <v>99.98</v>
      </c>
      <c r="J25" s="175">
        <v>7753.92</v>
      </c>
      <c r="K25" s="175">
        <v>98.67</v>
      </c>
      <c r="L25" s="175">
        <v>25228.92</v>
      </c>
      <c r="M25" s="175">
        <v>99.56944543801322</v>
      </c>
      <c r="N25" s="175">
        <v>27186.59942173913</v>
      </c>
      <c r="O25" s="175">
        <v>74.07463954524269</v>
      </c>
      <c r="P25" s="175">
        <v>79.82258267996528</v>
      </c>
      <c r="Q25" s="175">
        <v>83.18648973030109</v>
      </c>
    </row>
    <row r="26" spans="1:17" ht="18.75" customHeight="1">
      <c r="A26" s="155"/>
      <c r="B26" s="163" t="s">
        <v>219</v>
      </c>
      <c r="C26" s="185">
        <v>260306.8</v>
      </c>
      <c r="D26" s="175">
        <v>9.674453928595026</v>
      </c>
      <c r="E26" s="176">
        <v>251832.61438999994</v>
      </c>
      <c r="F26" s="175">
        <v>7871.5</v>
      </c>
      <c r="G26" s="175">
        <v>99.97</v>
      </c>
      <c r="H26" s="175">
        <v>5689.25</v>
      </c>
      <c r="I26" s="175">
        <v>99.98</v>
      </c>
      <c r="J26" s="175">
        <v>6387.44</v>
      </c>
      <c r="K26" s="175">
        <v>99.17</v>
      </c>
      <c r="L26" s="175">
        <v>19948.19</v>
      </c>
      <c r="M26" s="175">
        <v>99.71669082758886</v>
      </c>
      <c r="N26" s="175">
        <v>21559.956408695652</v>
      </c>
      <c r="O26" s="175">
        <v>76.6333803035495</v>
      </c>
      <c r="P26" s="175">
        <v>82.82517555705672</v>
      </c>
      <c r="Q26" s="175">
        <v>85.61224867922341</v>
      </c>
    </row>
    <row r="27" spans="1:17" ht="18.75" customHeight="1">
      <c r="A27" s="155"/>
      <c r="B27" s="163" t="s">
        <v>220</v>
      </c>
      <c r="C27" s="185">
        <v>1987349.94</v>
      </c>
      <c r="D27" s="175">
        <v>9.80124331017415</v>
      </c>
      <c r="E27" s="176">
        <v>1947850.0304400001</v>
      </c>
      <c r="F27" s="175">
        <v>12615.46</v>
      </c>
      <c r="G27" s="175">
        <v>99.89</v>
      </c>
      <c r="H27" s="175">
        <v>63372.75</v>
      </c>
      <c r="I27" s="175">
        <v>99.98</v>
      </c>
      <c r="J27" s="175">
        <v>104459.53</v>
      </c>
      <c r="K27" s="175">
        <v>98.72</v>
      </c>
      <c r="L27" s="175">
        <v>180447.74</v>
      </c>
      <c r="M27" s="175">
        <v>99.24430555904995</v>
      </c>
      <c r="N27" s="175">
        <v>193174.42708695654</v>
      </c>
      <c r="O27" s="175">
        <v>90.79817115651007</v>
      </c>
      <c r="P27" s="175">
        <v>97.20201923117604</v>
      </c>
      <c r="Q27" s="175">
        <v>99.17315197172563</v>
      </c>
    </row>
    <row r="28" spans="1:17" ht="18.75" customHeight="1">
      <c r="A28" s="155"/>
      <c r="B28" s="163" t="s">
        <v>221</v>
      </c>
      <c r="C28" s="185">
        <v>253939.87</v>
      </c>
      <c r="D28" s="175">
        <v>9.65219107105946</v>
      </c>
      <c r="E28" s="176">
        <v>245107.61458</v>
      </c>
      <c r="F28" s="175">
        <v>2815</v>
      </c>
      <c r="G28" s="175">
        <v>99.95</v>
      </c>
      <c r="H28" s="175">
        <v>11716.8</v>
      </c>
      <c r="I28" s="175">
        <v>99.98</v>
      </c>
      <c r="J28" s="175">
        <v>4370.87</v>
      </c>
      <c r="K28" s="175">
        <v>98.86</v>
      </c>
      <c r="L28" s="175">
        <v>18902.67</v>
      </c>
      <c r="M28" s="175">
        <v>99.71655444442504</v>
      </c>
      <c r="N28" s="175">
        <v>20429.90483043478</v>
      </c>
      <c r="O28" s="175">
        <v>74.43758240878047</v>
      </c>
      <c r="P28" s="175">
        <v>80.45174170733718</v>
      </c>
      <c r="Q28" s="175">
        <v>83.35075540367075</v>
      </c>
    </row>
    <row r="29" spans="1:17" ht="18.75" customHeight="1">
      <c r="A29" s="155"/>
      <c r="B29" s="163" t="s">
        <v>222</v>
      </c>
      <c r="C29" s="185">
        <v>296951.97</v>
      </c>
      <c r="D29" s="175">
        <v>9.280542186334038</v>
      </c>
      <c r="E29" s="176">
        <v>275587.52848999994</v>
      </c>
      <c r="F29" s="175">
        <v>5104.75</v>
      </c>
      <c r="G29" s="175">
        <v>99.95</v>
      </c>
      <c r="H29" s="175">
        <v>3383</v>
      </c>
      <c r="I29" s="175">
        <v>99.97</v>
      </c>
      <c r="J29" s="175">
        <v>12750.169</v>
      </c>
      <c r="K29" s="175">
        <v>98.85</v>
      </c>
      <c r="L29" s="175">
        <v>21237.919</v>
      </c>
      <c r="M29" s="175">
        <v>99.29280162288968</v>
      </c>
      <c r="N29" s="175">
        <v>22758.18539456522</v>
      </c>
      <c r="O29" s="175">
        <v>71.51971074648874</v>
      </c>
      <c r="P29" s="175">
        <v>76.63928073811135</v>
      </c>
      <c r="Q29" s="175">
        <v>82.58060703712515</v>
      </c>
    </row>
    <row r="30" spans="1:17" ht="18.75" customHeight="1">
      <c r="A30" s="155"/>
      <c r="B30" s="163" t="s">
        <v>209</v>
      </c>
      <c r="C30" s="185">
        <v>601404.05</v>
      </c>
      <c r="D30" s="175">
        <v>10.399968439021986</v>
      </c>
      <c r="E30" s="176">
        <v>625458.3139100001</v>
      </c>
      <c r="F30" s="175">
        <v>5124.15</v>
      </c>
      <c r="G30" s="175">
        <v>99.93</v>
      </c>
      <c r="H30" s="175">
        <v>2448.65</v>
      </c>
      <c r="I30" s="175">
        <v>99.95</v>
      </c>
      <c r="J30" s="175">
        <v>44449.4</v>
      </c>
      <c r="K30" s="175">
        <v>97.76</v>
      </c>
      <c r="L30" s="175">
        <v>52022.2</v>
      </c>
      <c r="M30" s="175">
        <v>98.0768252976614</v>
      </c>
      <c r="N30" s="175">
        <v>54370.917847826095</v>
      </c>
      <c r="O30" s="175">
        <v>86.50124654132276</v>
      </c>
      <c r="P30" s="175">
        <v>90.40663734776327</v>
      </c>
      <c r="Q30" s="175">
        <v>86.92972279468293</v>
      </c>
    </row>
    <row r="31" spans="1:17" ht="18.75" customHeight="1">
      <c r="A31" s="155"/>
      <c r="B31" s="163" t="s">
        <v>224</v>
      </c>
      <c r="C31" s="185">
        <v>105245.34</v>
      </c>
      <c r="D31" s="175">
        <v>8.891736560497595</v>
      </c>
      <c r="E31" s="176">
        <v>93581.38375</v>
      </c>
      <c r="F31" s="175">
        <v>1541.7</v>
      </c>
      <c r="G31" s="175">
        <v>99.89</v>
      </c>
      <c r="H31" s="175">
        <v>1839.75</v>
      </c>
      <c r="I31" s="175">
        <v>99.97</v>
      </c>
      <c r="J31" s="175">
        <v>3864.58</v>
      </c>
      <c r="K31" s="175">
        <v>98.68</v>
      </c>
      <c r="L31" s="175">
        <v>7246.03</v>
      </c>
      <c r="M31" s="175">
        <v>99.26497335782491</v>
      </c>
      <c r="N31" s="175">
        <v>7760.336410869566</v>
      </c>
      <c r="O31" s="175">
        <v>68.84893905991467</v>
      </c>
      <c r="P31" s="175">
        <v>73.73567714133058</v>
      </c>
      <c r="Q31" s="175">
        <v>82.92607033468413</v>
      </c>
    </row>
    <row r="32" spans="1:17" ht="18.75" customHeight="1">
      <c r="A32" s="155"/>
      <c r="B32" s="163" t="s">
        <v>210</v>
      </c>
      <c r="C32" s="185">
        <v>992374.71</v>
      </c>
      <c r="D32" s="175">
        <v>10.27974147799474</v>
      </c>
      <c r="E32" s="176">
        <v>1020135.5468100002</v>
      </c>
      <c r="F32" s="175">
        <v>0</v>
      </c>
      <c r="G32" s="175">
        <v>0</v>
      </c>
      <c r="H32" s="175">
        <v>0</v>
      </c>
      <c r="I32" s="175">
        <v>0</v>
      </c>
      <c r="J32" s="175">
        <v>90419.45</v>
      </c>
      <c r="K32" s="175">
        <v>99.04</v>
      </c>
      <c r="L32" s="175">
        <v>90419.45</v>
      </c>
      <c r="M32" s="175">
        <v>99.04</v>
      </c>
      <c r="N32" s="175">
        <v>96394.99626086958</v>
      </c>
      <c r="O32" s="175">
        <v>91.11422236868572</v>
      </c>
      <c r="P32" s="175">
        <v>97.13568402087714</v>
      </c>
      <c r="Q32" s="175">
        <v>94.49234129944803</v>
      </c>
    </row>
    <row r="33" spans="1:17" ht="18.75" customHeight="1">
      <c r="A33" s="158"/>
      <c r="B33" s="163" t="s">
        <v>295</v>
      </c>
      <c r="C33" s="185">
        <v>139113.69</v>
      </c>
      <c r="D33" s="175">
        <v>10.028659327489622</v>
      </c>
      <c r="E33" s="176">
        <v>139512.38048</v>
      </c>
      <c r="F33" s="175">
        <v>0</v>
      </c>
      <c r="G33" s="175">
        <v>0</v>
      </c>
      <c r="H33" s="175">
        <v>0</v>
      </c>
      <c r="I33" s="175">
        <v>0</v>
      </c>
      <c r="J33" s="175">
        <v>11473.136</v>
      </c>
      <c r="K33" s="175">
        <v>99.17</v>
      </c>
      <c r="L33" s="175">
        <v>11473.136</v>
      </c>
      <c r="M33" s="175">
        <v>99.17</v>
      </c>
      <c r="N33" s="175">
        <v>12263.784720000001</v>
      </c>
      <c r="O33" s="175">
        <v>82.47309089421752</v>
      </c>
      <c r="P33" s="175">
        <v>88.1565625927973</v>
      </c>
      <c r="Q33" s="175">
        <v>87.90463382393575</v>
      </c>
    </row>
    <row r="40" spans="1:17" ht="18.75" customHeight="1">
      <c r="A40" s="214" t="s">
        <v>244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ht="18.75" customHeight="1">
      <c r="A41" s="214" t="s">
        <v>330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s="150" customFormat="1" ht="18.75" customHeight="1">
      <c r="A42" s="157"/>
      <c r="B42" s="157"/>
      <c r="C42" s="182" t="s">
        <v>142</v>
      </c>
      <c r="D42" s="170"/>
      <c r="E42" s="179" t="s">
        <v>142</v>
      </c>
      <c r="F42" s="215" t="s">
        <v>186</v>
      </c>
      <c r="G42" s="215"/>
      <c r="H42" s="215" t="s">
        <v>187</v>
      </c>
      <c r="I42" s="215"/>
      <c r="J42" s="215" t="s">
        <v>14</v>
      </c>
      <c r="K42" s="215"/>
      <c r="L42" s="215" t="s">
        <v>161</v>
      </c>
      <c r="M42" s="215"/>
      <c r="N42" s="170" t="s">
        <v>148</v>
      </c>
      <c r="O42" s="170" t="s">
        <v>148</v>
      </c>
      <c r="P42" s="170" t="s">
        <v>149</v>
      </c>
      <c r="Q42" s="170" t="s">
        <v>149</v>
      </c>
    </row>
    <row r="43" spans="1:17" s="150" customFormat="1" ht="18.75" customHeight="1">
      <c r="A43" s="167" t="s">
        <v>294</v>
      </c>
      <c r="B43" s="167" t="s">
        <v>154</v>
      </c>
      <c r="C43" s="183" t="s">
        <v>155</v>
      </c>
      <c r="D43" s="172" t="s">
        <v>188</v>
      </c>
      <c r="E43" s="180" t="s">
        <v>189</v>
      </c>
      <c r="F43" s="170" t="s">
        <v>190</v>
      </c>
      <c r="G43" s="170" t="s">
        <v>191</v>
      </c>
      <c r="H43" s="170" t="s">
        <v>190</v>
      </c>
      <c r="I43" s="170" t="s">
        <v>191</v>
      </c>
      <c r="J43" s="170" t="s">
        <v>190</v>
      </c>
      <c r="K43" s="170" t="s">
        <v>191</v>
      </c>
      <c r="L43" s="170" t="s">
        <v>190</v>
      </c>
      <c r="M43" s="170" t="s">
        <v>191</v>
      </c>
      <c r="N43" s="172" t="s">
        <v>198</v>
      </c>
      <c r="O43" s="172" t="s">
        <v>185</v>
      </c>
      <c r="P43" s="172" t="s">
        <v>199</v>
      </c>
      <c r="Q43" s="172" t="s">
        <v>199</v>
      </c>
    </row>
    <row r="44" spans="1:17" s="150" customFormat="1" ht="18.75" customHeight="1">
      <c r="A44" s="168"/>
      <c r="B44" s="168"/>
      <c r="C44" s="184" t="s">
        <v>24</v>
      </c>
      <c r="D44" s="174"/>
      <c r="E44" s="181" t="s">
        <v>196</v>
      </c>
      <c r="F44" s="173"/>
      <c r="G44" s="173"/>
      <c r="H44" s="173"/>
      <c r="I44" s="173"/>
      <c r="J44" s="173"/>
      <c r="K44" s="173"/>
      <c r="L44" s="173"/>
      <c r="M44" s="173"/>
      <c r="N44" s="174" t="s">
        <v>24</v>
      </c>
      <c r="O44" s="174" t="s">
        <v>200</v>
      </c>
      <c r="P44" s="174" t="s">
        <v>200</v>
      </c>
      <c r="Q44" s="174" t="s">
        <v>197</v>
      </c>
    </row>
    <row r="45" spans="1:17" ht="18.75" customHeight="1">
      <c r="A45" s="156" t="s">
        <v>303</v>
      </c>
      <c r="B45" s="163" t="s">
        <v>225</v>
      </c>
      <c r="C45" s="185">
        <v>174489.11</v>
      </c>
      <c r="D45" s="175">
        <v>9.757118066565873</v>
      </c>
      <c r="E45" s="176">
        <v>170251.08475999997</v>
      </c>
      <c r="F45" s="175">
        <v>0</v>
      </c>
      <c r="G45" s="175">
        <v>0</v>
      </c>
      <c r="H45" s="175">
        <v>0</v>
      </c>
      <c r="I45" s="175">
        <v>0</v>
      </c>
      <c r="J45" s="175">
        <v>14554.52</v>
      </c>
      <c r="K45" s="175">
        <v>98.41</v>
      </c>
      <c r="L45" s="175">
        <v>14554.52</v>
      </c>
      <c r="M45" s="175">
        <v>98.41</v>
      </c>
      <c r="N45" s="175">
        <v>15317.05028695652</v>
      </c>
      <c r="O45" s="175">
        <v>83.41219689870618</v>
      </c>
      <c r="P45" s="175">
        <v>87.78227069274708</v>
      </c>
      <c r="Q45" s="175">
        <v>89.96741670426772</v>
      </c>
    </row>
    <row r="46" spans="1:17" ht="18.75" customHeight="1">
      <c r="A46" s="155"/>
      <c r="B46" s="163" t="s">
        <v>226</v>
      </c>
      <c r="C46" s="185">
        <v>229318.72</v>
      </c>
      <c r="D46" s="175">
        <v>9.600083609397437</v>
      </c>
      <c r="E46" s="176">
        <v>220147.88852000004</v>
      </c>
      <c r="F46" s="175">
        <v>5480.5</v>
      </c>
      <c r="G46" s="175">
        <v>99.99</v>
      </c>
      <c r="H46" s="175">
        <v>3753</v>
      </c>
      <c r="I46" s="175">
        <v>99.99</v>
      </c>
      <c r="J46" s="175">
        <v>7938.18</v>
      </c>
      <c r="K46" s="175">
        <v>98.71</v>
      </c>
      <c r="L46" s="175">
        <v>17171.68</v>
      </c>
      <c r="M46" s="175">
        <v>99.39827744285941</v>
      </c>
      <c r="N46" s="175">
        <v>18440.248104347826</v>
      </c>
      <c r="O46" s="175">
        <v>74.88128313292522</v>
      </c>
      <c r="P46" s="175">
        <v>80.413182597338</v>
      </c>
      <c r="Q46" s="175">
        <v>83.763002354086</v>
      </c>
    </row>
    <row r="47" spans="1:17" ht="18.75" customHeight="1">
      <c r="A47" s="155"/>
      <c r="B47" s="163" t="s">
        <v>227</v>
      </c>
      <c r="C47" s="185">
        <v>968441.55</v>
      </c>
      <c r="D47" s="175">
        <v>10.360687976367803</v>
      </c>
      <c r="E47" s="176">
        <v>1003372.0722899999</v>
      </c>
      <c r="F47" s="175">
        <v>20955.7</v>
      </c>
      <c r="G47" s="175">
        <v>99.93</v>
      </c>
      <c r="H47" s="175">
        <v>5540.3</v>
      </c>
      <c r="I47" s="175">
        <v>99.11</v>
      </c>
      <c r="J47" s="175">
        <v>59950.78</v>
      </c>
      <c r="K47" s="175">
        <v>99.99</v>
      </c>
      <c r="L47" s="175">
        <v>86446.78</v>
      </c>
      <c r="M47" s="175">
        <v>99.91905686018612</v>
      </c>
      <c r="N47" s="175">
        <v>93811.77665652173</v>
      </c>
      <c r="O47" s="175">
        <v>89.26380740272863</v>
      </c>
      <c r="P47" s="175">
        <v>96.86880602811985</v>
      </c>
      <c r="Q47" s="175">
        <v>93.49649970066912</v>
      </c>
    </row>
    <row r="48" spans="1:17" ht="18.75" customHeight="1">
      <c r="A48" s="158"/>
      <c r="B48" s="163" t="s">
        <v>228</v>
      </c>
      <c r="C48" s="185">
        <v>238825.35</v>
      </c>
      <c r="D48" s="175">
        <v>10.235160356720925</v>
      </c>
      <c r="E48" s="176">
        <v>244441.57544999997</v>
      </c>
      <c r="F48" s="175">
        <v>10312.15</v>
      </c>
      <c r="G48" s="175">
        <v>99.55</v>
      </c>
      <c r="H48" s="175">
        <v>719.3</v>
      </c>
      <c r="I48" s="175">
        <v>99.93</v>
      </c>
      <c r="J48" s="175">
        <v>8618.56</v>
      </c>
      <c r="K48" s="175">
        <v>98.84</v>
      </c>
      <c r="L48" s="175">
        <v>19650.01</v>
      </c>
      <c r="M48" s="175">
        <v>99.25250174936298</v>
      </c>
      <c r="N48" s="175">
        <v>21039.39460652174</v>
      </c>
      <c r="O48" s="175">
        <v>82.27773977929897</v>
      </c>
      <c r="P48" s="175">
        <v>88.09531570464249</v>
      </c>
      <c r="Q48" s="175">
        <v>86.07126086382677</v>
      </c>
    </row>
    <row r="49" spans="1:17" ht="18.75" customHeight="1">
      <c r="A49" s="156" t="s">
        <v>304</v>
      </c>
      <c r="B49" s="163" t="s">
        <v>229</v>
      </c>
      <c r="C49" s="185">
        <v>698814.84</v>
      </c>
      <c r="D49" s="175">
        <v>11.032343436782195</v>
      </c>
      <c r="E49" s="176">
        <v>770956.53136</v>
      </c>
      <c r="F49" s="175">
        <v>3000</v>
      </c>
      <c r="G49" s="175">
        <v>99.91</v>
      </c>
      <c r="H49" s="175">
        <v>16232.5</v>
      </c>
      <c r="I49" s="175">
        <v>99.92</v>
      </c>
      <c r="J49" s="175">
        <v>45649.35</v>
      </c>
      <c r="K49" s="175">
        <v>99.12</v>
      </c>
      <c r="L49" s="175">
        <v>64881.85</v>
      </c>
      <c r="M49" s="175">
        <v>99.35667635864267</v>
      </c>
      <c r="N49" s="175">
        <v>69616.35808695652</v>
      </c>
      <c r="O49" s="175">
        <v>92.8455526216358</v>
      </c>
      <c r="P49" s="175">
        <v>99.62060634968273</v>
      </c>
      <c r="Q49" s="175">
        <v>90.29868125528466</v>
      </c>
    </row>
    <row r="50" spans="1:17" ht="18.75" customHeight="1">
      <c r="A50" s="155"/>
      <c r="B50" s="163" t="s">
        <v>230</v>
      </c>
      <c r="C50" s="185">
        <v>610299.33</v>
      </c>
      <c r="D50" s="175">
        <v>12.507398201960996</v>
      </c>
      <c r="E50" s="176">
        <v>763325.6742700001</v>
      </c>
      <c r="F50" s="175">
        <v>10700.1</v>
      </c>
      <c r="G50" s="175">
        <v>99.97</v>
      </c>
      <c r="H50" s="175">
        <v>0</v>
      </c>
      <c r="I50" s="175">
        <v>0</v>
      </c>
      <c r="J50" s="175">
        <v>53729.27</v>
      </c>
      <c r="K50" s="175">
        <v>98.67</v>
      </c>
      <c r="L50" s="175">
        <v>64429.369999999995</v>
      </c>
      <c r="M50" s="175">
        <v>98.88589734619477</v>
      </c>
      <c r="N50" s="175">
        <v>68471.4688673913</v>
      </c>
      <c r="O50" s="175">
        <v>105.57011425852293</v>
      </c>
      <c r="P50" s="175">
        <v>112.19325583626531</v>
      </c>
      <c r="Q50" s="175">
        <v>89.70151427550685</v>
      </c>
    </row>
    <row r="51" spans="1:17" ht="18.75" customHeight="1">
      <c r="A51" s="155"/>
      <c r="B51" s="163" t="s">
        <v>231</v>
      </c>
      <c r="C51" s="185">
        <v>1211751.53</v>
      </c>
      <c r="D51" s="175">
        <v>12.31729554993836</v>
      </c>
      <c r="E51" s="176">
        <v>1492550.17281</v>
      </c>
      <c r="F51" s="175">
        <v>4381.65</v>
      </c>
      <c r="G51" s="175">
        <v>99.95</v>
      </c>
      <c r="H51" s="175">
        <v>8501.15</v>
      </c>
      <c r="I51" s="175">
        <v>99.98</v>
      </c>
      <c r="J51" s="175">
        <v>115235.02</v>
      </c>
      <c r="K51" s="175">
        <v>98.89</v>
      </c>
      <c r="L51" s="175">
        <v>128117.82</v>
      </c>
      <c r="M51" s="175">
        <v>98.99857820168967</v>
      </c>
      <c r="N51" s="175">
        <v>136469.37005</v>
      </c>
      <c r="O51" s="175">
        <v>105.7294476863586</v>
      </c>
      <c r="P51" s="175">
        <v>112.62157849307606</v>
      </c>
      <c r="Q51" s="175">
        <v>91.43369016069413</v>
      </c>
    </row>
    <row r="52" spans="1:17" ht="18.75" customHeight="1">
      <c r="A52" s="155"/>
      <c r="B52" s="163" t="s">
        <v>296</v>
      </c>
      <c r="C52" s="185">
        <v>335031.45</v>
      </c>
      <c r="D52" s="175">
        <v>12.421864668824373</v>
      </c>
      <c r="E52" s="176">
        <v>416171.53316999995</v>
      </c>
      <c r="F52" s="175">
        <v>0</v>
      </c>
      <c r="G52" s="175">
        <v>0</v>
      </c>
      <c r="H52" s="175">
        <v>0</v>
      </c>
      <c r="I52" s="175">
        <v>0</v>
      </c>
      <c r="J52" s="175">
        <v>32292.65</v>
      </c>
      <c r="K52" s="175">
        <v>99.34873015841065</v>
      </c>
      <c r="L52" s="175">
        <v>32292.65</v>
      </c>
      <c r="M52" s="175">
        <v>99.34873015841065</v>
      </c>
      <c r="N52" s="175">
        <v>34643.505890217384</v>
      </c>
      <c r="O52" s="175">
        <v>96.38692128753883</v>
      </c>
      <c r="P52" s="175">
        <v>103.40374281345045</v>
      </c>
      <c r="Q52" s="175">
        <v>83.24333388767853</v>
      </c>
    </row>
    <row r="53" spans="1:17" ht="18.75" customHeight="1">
      <c r="A53" s="155"/>
      <c r="B53" s="163" t="s">
        <v>232</v>
      </c>
      <c r="C53" s="185">
        <v>734199.3</v>
      </c>
      <c r="D53" s="175">
        <v>11.87737293239043</v>
      </c>
      <c r="E53" s="176">
        <v>872035.8892800001</v>
      </c>
      <c r="F53" s="175">
        <v>23529.95</v>
      </c>
      <c r="G53" s="175">
        <v>99.68</v>
      </c>
      <c r="H53" s="175">
        <v>0</v>
      </c>
      <c r="I53" s="175">
        <v>0</v>
      </c>
      <c r="J53" s="175">
        <v>49559.82</v>
      </c>
      <c r="K53" s="175">
        <v>97.25</v>
      </c>
      <c r="L53" s="175">
        <v>73089.77</v>
      </c>
      <c r="M53" s="175">
        <v>98.03229523091946</v>
      </c>
      <c r="N53" s="175">
        <v>76318.90023913045</v>
      </c>
      <c r="O53" s="175">
        <v>99.55031283739987</v>
      </c>
      <c r="P53" s="175">
        <v>103.94847862035614</v>
      </c>
      <c r="Q53" s="175">
        <v>87.51807256710897</v>
      </c>
    </row>
    <row r="54" spans="1:17" ht="18.75" customHeight="1">
      <c r="A54" s="155"/>
      <c r="B54" s="163" t="s">
        <v>233</v>
      </c>
      <c r="C54" s="185">
        <v>1107147.75</v>
      </c>
      <c r="D54" s="175">
        <v>10.750480141426472</v>
      </c>
      <c r="E54" s="176">
        <v>1190236.99</v>
      </c>
      <c r="F54" s="175">
        <v>21745.2</v>
      </c>
      <c r="G54" s="175">
        <v>99.79</v>
      </c>
      <c r="H54" s="175">
        <v>22976</v>
      </c>
      <c r="I54" s="175">
        <v>99.88</v>
      </c>
      <c r="J54" s="175">
        <v>60660.95</v>
      </c>
      <c r="K54" s="175">
        <v>99.14</v>
      </c>
      <c r="L54" s="175">
        <v>105382.15</v>
      </c>
      <c r="M54" s="175">
        <v>99.4354638902319</v>
      </c>
      <c r="N54" s="175">
        <v>113252.51023913044</v>
      </c>
      <c r="O54" s="175">
        <v>95.1834567698846</v>
      </c>
      <c r="P54" s="175">
        <v>102.29213782815387</v>
      </c>
      <c r="Q54" s="175">
        <v>95.15122718470583</v>
      </c>
    </row>
    <row r="55" spans="1:17" ht="18.75" customHeight="1">
      <c r="A55" s="155"/>
      <c r="B55" s="163" t="s">
        <v>297</v>
      </c>
      <c r="C55" s="185">
        <v>1632173.36</v>
      </c>
      <c r="D55" s="175">
        <v>11.46456454956476</v>
      </c>
      <c r="E55" s="176">
        <v>1871215.68418</v>
      </c>
      <c r="F55" s="175">
        <v>7989</v>
      </c>
      <c r="G55" s="175">
        <v>99.93</v>
      </c>
      <c r="H55" s="175">
        <v>0</v>
      </c>
      <c r="I55" s="175">
        <v>0</v>
      </c>
      <c r="J55" s="175">
        <v>154358.4</v>
      </c>
      <c r="K55" s="175">
        <v>98.85</v>
      </c>
      <c r="L55" s="175">
        <v>162347.4</v>
      </c>
      <c r="M55" s="175">
        <v>98.90314603128844</v>
      </c>
      <c r="N55" s="175">
        <v>172593.44804347822</v>
      </c>
      <c r="O55" s="175">
        <v>99.46700759777134</v>
      </c>
      <c r="P55" s="175">
        <v>105.74455647498021</v>
      </c>
      <c r="Q55" s="175">
        <v>92.23599903669668</v>
      </c>
    </row>
    <row r="56" spans="1:17" ht="18.75" customHeight="1">
      <c r="A56" s="155"/>
      <c r="B56" s="163" t="s">
        <v>234</v>
      </c>
      <c r="C56" s="185">
        <v>1015956.04</v>
      </c>
      <c r="D56" s="175">
        <v>11.033874646731762</v>
      </c>
      <c r="E56" s="176">
        <v>1120993.159195</v>
      </c>
      <c r="F56" s="175">
        <v>9253.65</v>
      </c>
      <c r="G56" s="175">
        <v>99.96</v>
      </c>
      <c r="H56" s="175">
        <v>7571.35</v>
      </c>
      <c r="I56" s="175">
        <v>99.98</v>
      </c>
      <c r="J56" s="175">
        <v>77793.75</v>
      </c>
      <c r="K56" s="175">
        <v>99.06720476902065</v>
      </c>
      <c r="L56" s="175">
        <v>94618.75</v>
      </c>
      <c r="M56" s="175">
        <v>99.22756100667152</v>
      </c>
      <c r="N56" s="175">
        <v>101257.61495652172</v>
      </c>
      <c r="O56" s="175">
        <v>93.13272058503634</v>
      </c>
      <c r="P56" s="175">
        <v>99.66731922428623</v>
      </c>
      <c r="Q56" s="175">
        <v>90.32848606251633</v>
      </c>
    </row>
    <row r="57" spans="1:17" ht="18.75" customHeight="1">
      <c r="A57" s="155"/>
      <c r="B57" s="163" t="s">
        <v>235</v>
      </c>
      <c r="C57" s="185">
        <v>721012.99</v>
      </c>
      <c r="D57" s="175">
        <v>10.839502787682093</v>
      </c>
      <c r="E57" s="176">
        <v>781542.231506</v>
      </c>
      <c r="F57" s="175">
        <v>5067.95</v>
      </c>
      <c r="G57" s="175">
        <v>99.77</v>
      </c>
      <c r="H57" s="175">
        <v>18171.2</v>
      </c>
      <c r="I57" s="175">
        <v>99.91</v>
      </c>
      <c r="J57" s="175">
        <v>38911.06</v>
      </c>
      <c r="K57" s="175">
        <v>98.15271062392031</v>
      </c>
      <c r="L57" s="175">
        <v>62150.21</v>
      </c>
      <c r="M57" s="175">
        <v>98.79837856943688</v>
      </c>
      <c r="N57" s="175">
        <v>65931.07555978262</v>
      </c>
      <c r="O57" s="175">
        <v>86.19846086268154</v>
      </c>
      <c r="P57" s="175">
        <v>91.4422853321722</v>
      </c>
      <c r="Q57" s="175">
        <v>84.36022124196171</v>
      </c>
    </row>
    <row r="58" spans="1:17" ht="18.75" customHeight="1">
      <c r="A58" s="155"/>
      <c r="B58" s="163" t="s">
        <v>236</v>
      </c>
      <c r="C58" s="185">
        <v>530697.35</v>
      </c>
      <c r="D58" s="175">
        <v>11.820215957362516</v>
      </c>
      <c r="E58" s="176">
        <v>627295.7285</v>
      </c>
      <c r="F58" s="175">
        <v>19082</v>
      </c>
      <c r="G58" s="175">
        <v>99.92</v>
      </c>
      <c r="H58" s="175">
        <v>0</v>
      </c>
      <c r="I58" s="175">
        <v>0</v>
      </c>
      <c r="J58" s="175">
        <v>32204.252</v>
      </c>
      <c r="K58" s="175">
        <v>98.18</v>
      </c>
      <c r="L58" s="175">
        <v>51286.252</v>
      </c>
      <c r="M58" s="175">
        <v>98.82739922893956</v>
      </c>
      <c r="N58" s="175">
        <v>54438.571768695656</v>
      </c>
      <c r="O58" s="175">
        <v>96.63935951442004</v>
      </c>
      <c r="P58" s="175">
        <v>102.5793171356436</v>
      </c>
      <c r="Q58" s="175">
        <v>86.7829466954447</v>
      </c>
    </row>
    <row r="59" spans="1:17" ht="18.75" customHeight="1">
      <c r="A59" s="155"/>
      <c r="B59" s="163" t="s">
        <v>237</v>
      </c>
      <c r="C59" s="185">
        <v>720309.8</v>
      </c>
      <c r="D59" s="175">
        <v>11.675334733332797</v>
      </c>
      <c r="E59" s="176">
        <v>840985.8026700001</v>
      </c>
      <c r="F59" s="175">
        <v>10015.05</v>
      </c>
      <c r="G59" s="175">
        <v>99.87</v>
      </c>
      <c r="H59" s="175">
        <v>19118.25</v>
      </c>
      <c r="I59" s="175">
        <v>99.91</v>
      </c>
      <c r="J59" s="175">
        <v>39605.24</v>
      </c>
      <c r="K59" s="175">
        <v>97.87</v>
      </c>
      <c r="L59" s="175">
        <v>68738.54</v>
      </c>
      <c r="M59" s="175">
        <v>98.7287806782047</v>
      </c>
      <c r="N59" s="175">
        <v>72816.2008652174</v>
      </c>
      <c r="O59" s="175">
        <v>95.42913340898596</v>
      </c>
      <c r="P59" s="175">
        <v>101.09011548255681</v>
      </c>
      <c r="Q59" s="175">
        <v>86.5843402279054</v>
      </c>
    </row>
    <row r="60" spans="1:17" ht="18.75" customHeight="1">
      <c r="A60" s="155"/>
      <c r="B60" s="163" t="s">
        <v>238</v>
      </c>
      <c r="C60" s="185">
        <v>1012424.64</v>
      </c>
      <c r="D60" s="175">
        <v>11.89654767084689</v>
      </c>
      <c r="E60" s="176">
        <v>1204435.79929</v>
      </c>
      <c r="F60" s="175">
        <v>19733.8</v>
      </c>
      <c r="G60" s="175">
        <v>99.92</v>
      </c>
      <c r="H60" s="175">
        <v>12727.75</v>
      </c>
      <c r="I60" s="175">
        <v>99.98</v>
      </c>
      <c r="J60" s="175">
        <v>60421.73</v>
      </c>
      <c r="K60" s="175">
        <v>98.76</v>
      </c>
      <c r="L60" s="175">
        <v>92883.28</v>
      </c>
      <c r="M60" s="175">
        <v>99.1736273288368</v>
      </c>
      <c r="N60" s="175">
        <v>99291.47382173914</v>
      </c>
      <c r="O60" s="175">
        <v>91.74340126688342</v>
      </c>
      <c r="P60" s="175">
        <v>98.07295269081868</v>
      </c>
      <c r="Q60" s="175">
        <v>82.43816223352896</v>
      </c>
    </row>
    <row r="61" spans="1:17" ht="18.75" customHeight="1">
      <c r="A61" s="155"/>
      <c r="B61" s="163" t="s">
        <v>239</v>
      </c>
      <c r="C61" s="185">
        <v>537837.07</v>
      </c>
      <c r="D61" s="175">
        <v>13.576738461333653</v>
      </c>
      <c r="E61" s="176">
        <v>730207.32342</v>
      </c>
      <c r="F61" s="175">
        <v>24145</v>
      </c>
      <c r="G61" s="175">
        <v>99.79</v>
      </c>
      <c r="H61" s="175">
        <v>0</v>
      </c>
      <c r="I61" s="175">
        <v>0</v>
      </c>
      <c r="J61" s="175">
        <v>38798.84</v>
      </c>
      <c r="K61" s="175">
        <v>99.314</v>
      </c>
      <c r="L61" s="175">
        <v>62943.84</v>
      </c>
      <c r="M61" s="175">
        <v>99.49659165630824</v>
      </c>
      <c r="N61" s="175">
        <v>67728.38142956521</v>
      </c>
      <c r="O61" s="175">
        <v>117.03142738004281</v>
      </c>
      <c r="P61" s="175">
        <v>125.92732113010584</v>
      </c>
      <c r="Q61" s="175">
        <v>92.75226262091219</v>
      </c>
    </row>
    <row r="62" spans="1:17" ht="18.75" customHeight="1">
      <c r="A62" s="155"/>
      <c r="B62" s="163" t="s">
        <v>240</v>
      </c>
      <c r="C62" s="185">
        <v>516800.18</v>
      </c>
      <c r="D62" s="175">
        <v>11.388648557165748</v>
      </c>
      <c r="E62" s="176">
        <v>588565.5624299998</v>
      </c>
      <c r="F62" s="175">
        <v>8718.2</v>
      </c>
      <c r="G62" s="175">
        <v>99.46</v>
      </c>
      <c r="H62" s="175">
        <v>0</v>
      </c>
      <c r="I62" s="175">
        <v>0</v>
      </c>
      <c r="J62" s="175">
        <v>40314.05</v>
      </c>
      <c r="K62" s="175">
        <v>98.83</v>
      </c>
      <c r="L62" s="175">
        <v>49032.25</v>
      </c>
      <c r="M62" s="175">
        <v>98.94201741710813</v>
      </c>
      <c r="N62" s="175">
        <v>52168.20072826087</v>
      </c>
      <c r="O62" s="175">
        <v>94.87661169158261</v>
      </c>
      <c r="P62" s="175">
        <v>100.9446256931661</v>
      </c>
      <c r="Q62" s="175">
        <v>88.63617591364839</v>
      </c>
    </row>
    <row r="63" spans="1:17" ht="18.75" customHeight="1">
      <c r="A63" s="155"/>
      <c r="B63" s="163" t="s">
        <v>298</v>
      </c>
      <c r="C63" s="185">
        <v>1228648.91</v>
      </c>
      <c r="D63" s="175">
        <v>11.291813076935055</v>
      </c>
      <c r="E63" s="176">
        <v>1387367.38289</v>
      </c>
      <c r="F63" s="175">
        <v>6413.2</v>
      </c>
      <c r="G63" s="175">
        <v>99.9</v>
      </c>
      <c r="H63" s="175">
        <v>39327.82</v>
      </c>
      <c r="I63" s="175">
        <v>99.98</v>
      </c>
      <c r="J63" s="175">
        <v>69109.32</v>
      </c>
      <c r="K63" s="175">
        <v>99.35</v>
      </c>
      <c r="L63" s="175">
        <v>114850.34</v>
      </c>
      <c r="M63" s="175">
        <v>99.59644059913101</v>
      </c>
      <c r="N63" s="175">
        <v>123829.74055652175</v>
      </c>
      <c r="O63" s="175">
        <v>93.47693964095895</v>
      </c>
      <c r="P63" s="175">
        <v>100.78529313676903</v>
      </c>
      <c r="Q63" s="175">
        <v>89.25519086269294</v>
      </c>
    </row>
    <row r="64" spans="1:17" ht="18.75" customHeight="1">
      <c r="A64" s="155"/>
      <c r="B64" s="163" t="s">
        <v>241</v>
      </c>
      <c r="C64" s="185">
        <v>1440964.3</v>
      </c>
      <c r="D64" s="175">
        <v>11.125512744382355</v>
      </c>
      <c r="E64" s="176">
        <v>1603146.668385</v>
      </c>
      <c r="F64" s="175">
        <v>17914.3</v>
      </c>
      <c r="G64" s="175">
        <v>99.93</v>
      </c>
      <c r="H64" s="175">
        <v>6471.1</v>
      </c>
      <c r="I64" s="175">
        <v>99.95</v>
      </c>
      <c r="J64" s="175">
        <v>104349.72</v>
      </c>
      <c r="K64" s="175">
        <v>98.52</v>
      </c>
      <c r="L64" s="175">
        <v>128735.12</v>
      </c>
      <c r="M64" s="175">
        <v>98.78809184626542</v>
      </c>
      <c r="N64" s="175">
        <v>136537.84474782605</v>
      </c>
      <c r="O64" s="175">
        <v>89.33956240276042</v>
      </c>
      <c r="P64" s="175">
        <v>94.75449513067467</v>
      </c>
      <c r="Q64" s="175">
        <v>85.16865452203037</v>
      </c>
    </row>
    <row r="65" spans="1:17" ht="18.75" customHeight="1">
      <c r="A65" s="155"/>
      <c r="B65" s="163" t="s">
        <v>305</v>
      </c>
      <c r="C65" s="185">
        <v>179121.32</v>
      </c>
      <c r="D65" s="175">
        <v>11.915075716279894</v>
      </c>
      <c r="E65" s="176">
        <v>213424.40902</v>
      </c>
      <c r="F65" s="175">
        <v>0</v>
      </c>
      <c r="G65" s="175">
        <v>0</v>
      </c>
      <c r="H65" s="175">
        <v>0</v>
      </c>
      <c r="I65" s="175">
        <v>0</v>
      </c>
      <c r="J65" s="175">
        <v>14856.485</v>
      </c>
      <c r="K65" s="175">
        <v>98.71</v>
      </c>
      <c r="L65" s="175">
        <v>14856.485</v>
      </c>
      <c r="M65" s="175">
        <v>98.71</v>
      </c>
      <c r="N65" s="175">
        <v>15731.72574673913</v>
      </c>
      <c r="O65" s="175">
        <v>82.9409084301076</v>
      </c>
      <c r="P65" s="175">
        <v>87.82720977457697</v>
      </c>
      <c r="Q65" s="175">
        <v>73.71099593985481</v>
      </c>
    </row>
    <row r="66" spans="1:17" ht="18.75" customHeight="1">
      <c r="A66" s="155"/>
      <c r="B66" s="163" t="s">
        <v>299</v>
      </c>
      <c r="C66" s="185">
        <v>331134.56</v>
      </c>
      <c r="D66" s="175">
        <v>11.660077211511839</v>
      </c>
      <c r="E66" s="176">
        <v>386105.45369999995</v>
      </c>
      <c r="F66" s="175">
        <v>0</v>
      </c>
      <c r="G66" s="175">
        <v>0</v>
      </c>
      <c r="H66" s="175">
        <v>0</v>
      </c>
      <c r="I66" s="175">
        <v>0</v>
      </c>
      <c r="J66" s="175">
        <v>28313.16</v>
      </c>
      <c r="K66" s="175">
        <v>99.4</v>
      </c>
      <c r="L66" s="175">
        <v>28313.16</v>
      </c>
      <c r="M66" s="175">
        <v>99.4</v>
      </c>
      <c r="N66" s="175">
        <v>30405.871826086957</v>
      </c>
      <c r="O66" s="175">
        <v>85.50348837040748</v>
      </c>
      <c r="P66" s="175">
        <v>91.82331142387238</v>
      </c>
      <c r="Q66" s="175">
        <v>78.7501744269896</v>
      </c>
    </row>
    <row r="67" spans="1:17" ht="18.75" customHeight="1">
      <c r="A67" s="155"/>
      <c r="B67" s="163" t="s">
        <v>300</v>
      </c>
      <c r="C67" s="185">
        <v>18859.58</v>
      </c>
      <c r="D67" s="175">
        <v>12.19782331313847</v>
      </c>
      <c r="E67" s="176">
        <v>23004.582460000005</v>
      </c>
      <c r="F67" s="175">
        <v>0</v>
      </c>
      <c r="G67" s="175">
        <v>0</v>
      </c>
      <c r="H67" s="175">
        <v>0</v>
      </c>
      <c r="I67" s="175">
        <v>0</v>
      </c>
      <c r="J67" s="175">
        <v>102.76</v>
      </c>
      <c r="K67" s="175">
        <v>98.18</v>
      </c>
      <c r="L67" s="175">
        <v>102.76</v>
      </c>
      <c r="M67" s="175">
        <v>98.17999999999999</v>
      </c>
      <c r="N67" s="175">
        <v>107.62993043478264</v>
      </c>
      <c r="O67" s="175">
        <v>5.448689737523317</v>
      </c>
      <c r="P67" s="175">
        <v>5.706910251171163</v>
      </c>
      <c r="Q67" s="175">
        <v>4.678630034773629</v>
      </c>
    </row>
    <row r="68" spans="1:17" ht="18.75" customHeight="1">
      <c r="A68" s="158"/>
      <c r="B68" s="163" t="s">
        <v>184</v>
      </c>
      <c r="C68" s="185">
        <v>35440435.260000005</v>
      </c>
      <c r="D68" s="175">
        <v>10.58</v>
      </c>
      <c r="E68" s="176">
        <v>37495980.50508001</v>
      </c>
      <c r="F68" s="175">
        <v>391419.36</v>
      </c>
      <c r="G68" s="175">
        <v>99.86</v>
      </c>
      <c r="H68" s="175">
        <v>457667.97000000003</v>
      </c>
      <c r="I68" s="175">
        <v>99.94</v>
      </c>
      <c r="J68" s="175">
        <v>2278791.961</v>
      </c>
      <c r="K68" s="175">
        <v>98.7</v>
      </c>
      <c r="L68" s="175">
        <v>3127879.291</v>
      </c>
      <c r="M68" s="175">
        <v>99.02659659960003</v>
      </c>
      <c r="N68" s="175">
        <v>3333679.917654348</v>
      </c>
      <c r="O68" s="175">
        <v>88.25736106379861</v>
      </c>
      <c r="P68" s="175">
        <v>94.06430517000223</v>
      </c>
      <c r="Q68" s="175">
        <v>88.90766084121194</v>
      </c>
    </row>
  </sheetData>
  <sheetProtection/>
  <mergeCells count="12">
    <mergeCell ref="A40:Q40"/>
    <mergeCell ref="A41:Q41"/>
    <mergeCell ref="F42:G42"/>
    <mergeCell ref="H42:I42"/>
    <mergeCell ref="J42:K42"/>
    <mergeCell ref="L42:M42"/>
    <mergeCell ref="A2:Q2"/>
    <mergeCell ref="A3:Q3"/>
    <mergeCell ref="F4:G4"/>
    <mergeCell ref="H4:I4"/>
    <mergeCell ref="J4:K4"/>
    <mergeCell ref="L4:M4"/>
  </mergeCells>
  <printOptions horizontalCentered="1"/>
  <pageMargins left="0.5118110236220472" right="0" top="0.3937007874015748" bottom="0" header="0" footer="0"/>
  <pageSetup fitToHeight="1" fitToWidth="1" horizontalDpi="600" verticalDpi="600" orientation="landscape" paperSize="5" scale="44" r:id="rId1"/>
  <headerFooter>
    <oddHeader>&amp;L 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6"/>
  <sheetViews>
    <sheetView tabSelected="1" zoomScalePageLayoutView="0" workbookViewId="0" topLeftCell="A37">
      <selection activeCell="A42" sqref="A42:V42"/>
    </sheetView>
  </sheetViews>
  <sheetFormatPr defaultColWidth="9.00390625" defaultRowHeight="18.75" customHeight="1"/>
  <cols>
    <col min="1" max="1" width="12.421875" style="160" customWidth="1"/>
    <col min="2" max="2" width="17.7109375" style="150" customWidth="1"/>
    <col min="3" max="3" width="11.7109375" style="186" customWidth="1"/>
    <col min="4" max="4" width="6.57421875" style="148" customWidth="1"/>
    <col min="5" max="5" width="8.140625" style="208" customWidth="1"/>
    <col min="6" max="7" width="6.00390625" style="148" customWidth="1"/>
    <col min="8" max="8" width="7.421875" style="148" customWidth="1"/>
    <col min="9" max="9" width="5.8515625" style="148" customWidth="1"/>
    <col min="10" max="10" width="8.421875" style="148" customWidth="1"/>
    <col min="11" max="11" width="9.7109375" style="147" customWidth="1"/>
    <col min="12" max="12" width="11.421875" style="147" customWidth="1"/>
    <col min="13" max="13" width="9.57421875" style="147" customWidth="1"/>
    <col min="14" max="14" width="6.28125" style="148" customWidth="1"/>
    <col min="15" max="15" width="7.7109375" style="147" customWidth="1"/>
    <col min="16" max="16" width="7.7109375" style="159" customWidth="1"/>
    <col min="17" max="17" width="6.00390625" style="147" customWidth="1"/>
    <col min="18" max="18" width="9.421875" style="147" customWidth="1"/>
    <col min="19" max="19" width="8.7109375" style="147" customWidth="1"/>
    <col min="20" max="20" width="8.57421875" style="147" customWidth="1"/>
    <col min="21" max="21" width="9.00390625" style="147" customWidth="1"/>
    <col min="22" max="22" width="8.00390625" style="147" customWidth="1"/>
    <col min="23" max="23" width="9.140625" style="149" bestFit="1" customWidth="1"/>
    <col min="24" max="24" width="12.421875" style="147" customWidth="1"/>
    <col min="25" max="25" width="14.140625" style="147" customWidth="1"/>
    <col min="26" max="26" width="10.28125" style="147" customWidth="1"/>
    <col min="27" max="27" width="11.421875" style="147" bestFit="1" customWidth="1"/>
    <col min="28" max="28" width="12.00390625" style="147" customWidth="1"/>
    <col min="29" max="29" width="12.8515625" style="147" customWidth="1"/>
    <col min="30" max="30" width="15.57421875" style="147" customWidth="1"/>
    <col min="31" max="31" width="11.7109375" style="147" customWidth="1"/>
    <col min="32" max="32" width="13.7109375" style="147" customWidth="1"/>
    <col min="33" max="33" width="12.28125" style="147" customWidth="1"/>
    <col min="34" max="34" width="13.140625" style="147" customWidth="1"/>
    <col min="35" max="35" width="14.28125" style="147" customWidth="1"/>
    <col min="36" max="36" width="14.7109375" style="147" customWidth="1"/>
    <col min="37" max="37" width="10.7109375" style="147" customWidth="1"/>
    <col min="38" max="38" width="10.28125" style="147" customWidth="1"/>
    <col min="39" max="39" width="14.28125" style="147" customWidth="1"/>
    <col min="40" max="16384" width="9.00390625" style="147" customWidth="1"/>
  </cols>
  <sheetData>
    <row r="2" spans="1:23" ht="18.75" customHeight="1">
      <c r="A2" s="217" t="s">
        <v>348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147"/>
    </row>
    <row r="3" spans="1:23" ht="18.75" customHeight="1">
      <c r="A3" s="216" t="s">
        <v>330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147"/>
    </row>
    <row r="4" spans="1:22" ht="18.75" customHeight="1">
      <c r="A4" s="157"/>
      <c r="B4" s="157"/>
      <c r="C4" s="209" t="s">
        <v>142</v>
      </c>
      <c r="D4" s="161" t="s">
        <v>144</v>
      </c>
      <c r="E4" s="187" t="s">
        <v>144</v>
      </c>
      <c r="F4" s="161" t="s">
        <v>144</v>
      </c>
      <c r="G4" s="161"/>
      <c r="H4" s="161" t="s">
        <v>145</v>
      </c>
      <c r="I4" s="161" t="s">
        <v>146</v>
      </c>
      <c r="J4" s="161" t="s">
        <v>147</v>
      </c>
      <c r="K4" s="161" t="s">
        <v>148</v>
      </c>
      <c r="L4" s="161" t="s">
        <v>149</v>
      </c>
      <c r="M4" s="161" t="s">
        <v>148</v>
      </c>
      <c r="N4" s="161"/>
      <c r="O4" s="161" t="s">
        <v>150</v>
      </c>
      <c r="P4" s="190" t="s">
        <v>151</v>
      </c>
      <c r="Q4" s="161" t="s">
        <v>143</v>
      </c>
      <c r="R4" s="161" t="s">
        <v>152</v>
      </c>
      <c r="S4" s="161" t="s">
        <v>152</v>
      </c>
      <c r="T4" s="161" t="s">
        <v>152</v>
      </c>
      <c r="U4" s="161" t="s">
        <v>152</v>
      </c>
      <c r="V4" s="161" t="s">
        <v>153</v>
      </c>
    </row>
    <row r="5" spans="1:22" ht="18.75" customHeight="1">
      <c r="A5" s="167" t="s">
        <v>294</v>
      </c>
      <c r="B5" s="167" t="s">
        <v>154</v>
      </c>
      <c r="C5" s="210" t="s">
        <v>155</v>
      </c>
      <c r="D5" s="165" t="s">
        <v>156</v>
      </c>
      <c r="E5" s="188" t="s">
        <v>157</v>
      </c>
      <c r="F5" s="165" t="s">
        <v>158</v>
      </c>
      <c r="G5" s="165" t="s">
        <v>188</v>
      </c>
      <c r="H5" s="165" t="s">
        <v>159</v>
      </c>
      <c r="I5" s="165" t="s">
        <v>160</v>
      </c>
      <c r="J5" s="165" t="s">
        <v>161</v>
      </c>
      <c r="K5" s="165" t="s">
        <v>162</v>
      </c>
      <c r="L5" s="165" t="s">
        <v>163</v>
      </c>
      <c r="M5" s="165" t="s">
        <v>164</v>
      </c>
      <c r="N5" s="165" t="s">
        <v>165</v>
      </c>
      <c r="O5" s="165" t="s">
        <v>166</v>
      </c>
      <c r="P5" s="191" t="s">
        <v>167</v>
      </c>
      <c r="Q5" s="165" t="s">
        <v>168</v>
      </c>
      <c r="R5" s="165" t="s">
        <v>169</v>
      </c>
      <c r="S5" s="165" t="s">
        <v>169</v>
      </c>
      <c r="T5" s="165" t="s">
        <v>169</v>
      </c>
      <c r="U5" s="165" t="s">
        <v>170</v>
      </c>
      <c r="V5" s="165" t="s">
        <v>171</v>
      </c>
    </row>
    <row r="6" spans="1:22" ht="18.75" customHeight="1">
      <c r="A6" s="168"/>
      <c r="B6" s="168"/>
      <c r="C6" s="211" t="s">
        <v>24</v>
      </c>
      <c r="D6" s="166"/>
      <c r="E6" s="189"/>
      <c r="F6" s="166"/>
      <c r="G6" s="166"/>
      <c r="H6" s="166" t="s">
        <v>172</v>
      </c>
      <c r="I6" s="166"/>
      <c r="J6" s="166" t="s">
        <v>173</v>
      </c>
      <c r="K6" s="166" t="s">
        <v>174</v>
      </c>
      <c r="L6" s="166" t="s">
        <v>175</v>
      </c>
      <c r="M6" s="166" t="s">
        <v>173</v>
      </c>
      <c r="N6" s="166"/>
      <c r="O6" s="166" t="s">
        <v>176</v>
      </c>
      <c r="P6" s="192" t="s">
        <v>177</v>
      </c>
      <c r="Q6" s="166" t="s">
        <v>178</v>
      </c>
      <c r="R6" s="166" t="s">
        <v>179</v>
      </c>
      <c r="S6" s="166" t="s">
        <v>180</v>
      </c>
      <c r="T6" s="166" t="s">
        <v>181</v>
      </c>
      <c r="U6" s="166" t="s">
        <v>182</v>
      </c>
      <c r="V6" s="166" t="s">
        <v>183</v>
      </c>
    </row>
    <row r="7" spans="1:22" ht="18.75" customHeight="1">
      <c r="A7" s="157" t="s">
        <v>301</v>
      </c>
      <c r="B7" s="163" t="s">
        <v>201</v>
      </c>
      <c r="C7" s="185">
        <v>167239.12</v>
      </c>
      <c r="D7" s="162" t="s">
        <v>326</v>
      </c>
      <c r="E7" s="207">
        <v>73.41</v>
      </c>
      <c r="F7" s="162">
        <v>12.53</v>
      </c>
      <c r="G7" s="206">
        <v>9.612991125521349</v>
      </c>
      <c r="H7" s="162">
        <v>93.44</v>
      </c>
      <c r="I7" s="162">
        <v>10.9</v>
      </c>
      <c r="J7" s="206">
        <v>66.22665199386364</v>
      </c>
      <c r="K7" s="164">
        <v>69.58</v>
      </c>
      <c r="L7" s="164">
        <v>72.38</v>
      </c>
      <c r="M7" s="164">
        <v>67.73</v>
      </c>
      <c r="N7" s="162">
        <v>66.23</v>
      </c>
      <c r="O7" s="164">
        <v>37.3</v>
      </c>
      <c r="P7" s="193">
        <v>60.27</v>
      </c>
      <c r="Q7" s="164">
        <v>38.58</v>
      </c>
      <c r="R7" s="164">
        <v>6.277</v>
      </c>
      <c r="S7" s="164">
        <v>0.707</v>
      </c>
      <c r="T7" s="164">
        <v>13.91</v>
      </c>
      <c r="U7" s="164">
        <v>18.833</v>
      </c>
      <c r="V7" s="164">
        <v>39.727</v>
      </c>
    </row>
    <row r="8" spans="1:22" ht="18.75" customHeight="1">
      <c r="A8" s="167"/>
      <c r="B8" s="163" t="s">
        <v>37</v>
      </c>
      <c r="C8" s="185">
        <v>616348.15</v>
      </c>
      <c r="D8" s="162" t="s">
        <v>326</v>
      </c>
      <c r="E8" s="207">
        <v>79.06</v>
      </c>
      <c r="F8" s="162">
        <v>12.23</v>
      </c>
      <c r="G8" s="206">
        <v>10.045414606663458</v>
      </c>
      <c r="H8" s="162">
        <v>95.6</v>
      </c>
      <c r="I8" s="162">
        <v>10.87</v>
      </c>
      <c r="J8" s="206">
        <v>79.91639140962782</v>
      </c>
      <c r="K8" s="164">
        <v>85.09</v>
      </c>
      <c r="L8" s="164">
        <v>84.7</v>
      </c>
      <c r="M8" s="164">
        <v>83.45</v>
      </c>
      <c r="N8" s="162">
        <v>79.92</v>
      </c>
      <c r="O8" s="164">
        <v>29.66</v>
      </c>
      <c r="P8" s="193">
        <v>72.79</v>
      </c>
      <c r="Q8" s="164">
        <v>26.94</v>
      </c>
      <c r="R8" s="164">
        <v>4.4</v>
      </c>
      <c r="S8" s="164">
        <v>0.81</v>
      </c>
      <c r="T8" s="164">
        <v>11</v>
      </c>
      <c r="U8" s="164">
        <v>10.99</v>
      </c>
      <c r="V8" s="164">
        <v>27.200000000000003</v>
      </c>
    </row>
    <row r="9" spans="1:22" ht="18.75" customHeight="1">
      <c r="A9" s="167"/>
      <c r="B9" s="163" t="s">
        <v>202</v>
      </c>
      <c r="C9" s="185">
        <v>917579.23</v>
      </c>
      <c r="D9" s="162" t="s">
        <v>326</v>
      </c>
      <c r="E9" s="207">
        <v>35.8</v>
      </c>
      <c r="F9" s="162">
        <v>12.43</v>
      </c>
      <c r="G9" s="206">
        <v>10.54975387967315</v>
      </c>
      <c r="H9" s="162">
        <v>96.335</v>
      </c>
      <c r="I9" s="162">
        <v>12.011</v>
      </c>
      <c r="J9" s="206">
        <v>90.404923398277</v>
      </c>
      <c r="K9" s="164">
        <v>96.06</v>
      </c>
      <c r="L9" s="164">
        <v>91.06</v>
      </c>
      <c r="M9" s="164">
        <v>92.28</v>
      </c>
      <c r="N9" s="162">
        <v>90.4</v>
      </c>
      <c r="O9" s="164">
        <v>33.309</v>
      </c>
      <c r="P9" s="193">
        <v>79.19</v>
      </c>
      <c r="Q9" s="164">
        <v>12.47</v>
      </c>
      <c r="R9" s="164">
        <v>3.66</v>
      </c>
      <c r="S9" s="164">
        <v>0.52</v>
      </c>
      <c r="T9" s="164">
        <v>3.66</v>
      </c>
      <c r="U9" s="164">
        <v>7.48</v>
      </c>
      <c r="V9" s="164">
        <v>15.32</v>
      </c>
    </row>
    <row r="10" spans="1:22" ht="18.75" customHeight="1">
      <c r="A10" s="167"/>
      <c r="B10" s="163" t="s">
        <v>41</v>
      </c>
      <c r="C10" s="185">
        <v>452588.02</v>
      </c>
      <c r="D10" s="162" t="s">
        <v>326</v>
      </c>
      <c r="E10" s="207">
        <v>83.57</v>
      </c>
      <c r="F10" s="162">
        <v>12.45</v>
      </c>
      <c r="G10" s="206">
        <v>9.854862957486148</v>
      </c>
      <c r="H10" s="162">
        <v>95.12</v>
      </c>
      <c r="I10" s="162">
        <v>11.4</v>
      </c>
      <c r="J10" s="206">
        <v>79.582331852266</v>
      </c>
      <c r="K10" s="164">
        <v>83.48</v>
      </c>
      <c r="L10" s="164">
        <v>84.71</v>
      </c>
      <c r="M10" s="164">
        <v>83.18</v>
      </c>
      <c r="N10" s="162">
        <v>79.58</v>
      </c>
      <c r="O10" s="164">
        <v>33.17</v>
      </c>
      <c r="P10" s="193">
        <v>71.04</v>
      </c>
      <c r="Q10" s="164">
        <v>20.904</v>
      </c>
      <c r="R10" s="164">
        <v>4.88</v>
      </c>
      <c r="S10" s="164">
        <v>0.67</v>
      </c>
      <c r="T10" s="164">
        <v>10.05</v>
      </c>
      <c r="U10" s="164">
        <v>13.36</v>
      </c>
      <c r="V10" s="164">
        <v>28.96</v>
      </c>
    </row>
    <row r="11" spans="1:22" ht="18.75" customHeight="1">
      <c r="A11" s="167"/>
      <c r="B11" s="163" t="s">
        <v>203</v>
      </c>
      <c r="C11" s="185">
        <v>751417.41</v>
      </c>
      <c r="D11" s="162" t="s">
        <v>326</v>
      </c>
      <c r="E11" s="207">
        <v>62.443</v>
      </c>
      <c r="F11" s="162">
        <v>12.74</v>
      </c>
      <c r="G11" s="206">
        <v>9.509205149638468</v>
      </c>
      <c r="H11" s="162">
        <v>92.84</v>
      </c>
      <c r="I11" s="162">
        <v>11.01</v>
      </c>
      <c r="J11" s="206">
        <v>79.03850670694469</v>
      </c>
      <c r="K11" s="164">
        <v>83.12</v>
      </c>
      <c r="L11" s="164">
        <v>87.41</v>
      </c>
      <c r="M11" s="164">
        <v>81.97</v>
      </c>
      <c r="N11" s="162">
        <v>79.04</v>
      </c>
      <c r="O11" s="164">
        <v>33.311</v>
      </c>
      <c r="P11" s="193">
        <v>70.9</v>
      </c>
      <c r="Q11" s="164">
        <v>5.28</v>
      </c>
      <c r="R11" s="164">
        <v>7.155</v>
      </c>
      <c r="S11" s="164">
        <v>0.506</v>
      </c>
      <c r="T11" s="164">
        <v>10.448</v>
      </c>
      <c r="U11" s="164">
        <v>10.994</v>
      </c>
      <c r="V11" s="164">
        <v>29.103</v>
      </c>
    </row>
    <row r="12" spans="1:22" ht="18.75" customHeight="1">
      <c r="A12" s="167"/>
      <c r="B12" s="163" t="s">
        <v>204</v>
      </c>
      <c r="C12" s="185">
        <v>1523886.57</v>
      </c>
      <c r="D12" s="162">
        <v>8.45</v>
      </c>
      <c r="E12" s="207">
        <v>76.88</v>
      </c>
      <c r="F12" s="162">
        <v>12.55</v>
      </c>
      <c r="G12" s="206">
        <v>9.487881492255687</v>
      </c>
      <c r="H12" s="162">
        <v>94.9</v>
      </c>
      <c r="I12" s="162">
        <v>10.94</v>
      </c>
      <c r="J12" s="206">
        <v>79.48982712013795</v>
      </c>
      <c r="K12" s="164">
        <v>84.15</v>
      </c>
      <c r="L12" s="164">
        <v>88.69</v>
      </c>
      <c r="M12" s="164">
        <v>82.26</v>
      </c>
      <c r="N12" s="162">
        <v>79.49</v>
      </c>
      <c r="O12" s="164">
        <v>34.69</v>
      </c>
      <c r="P12" s="193">
        <v>71.74</v>
      </c>
      <c r="Q12" s="164">
        <v>24.84</v>
      </c>
      <c r="R12" s="164">
        <v>5.1</v>
      </c>
      <c r="S12" s="164">
        <v>1.15</v>
      </c>
      <c r="T12" s="164">
        <v>11.4</v>
      </c>
      <c r="U12" s="164">
        <v>10.61</v>
      </c>
      <c r="V12" s="164">
        <v>28.259999999999998</v>
      </c>
    </row>
    <row r="13" spans="1:22" ht="18.75" customHeight="1">
      <c r="A13" s="167"/>
      <c r="B13" s="163" t="s">
        <v>206</v>
      </c>
      <c r="C13" s="185">
        <v>2557582.53</v>
      </c>
      <c r="D13" s="162" t="s">
        <v>326</v>
      </c>
      <c r="E13" s="207">
        <v>65.96</v>
      </c>
      <c r="F13" s="162">
        <v>12.7</v>
      </c>
      <c r="G13" s="206">
        <v>9.798738449664025</v>
      </c>
      <c r="H13" s="162">
        <v>94.84</v>
      </c>
      <c r="I13" s="162">
        <v>11.31</v>
      </c>
      <c r="J13" s="206">
        <v>78.54701838301969</v>
      </c>
      <c r="K13" s="164">
        <v>82.73</v>
      </c>
      <c r="L13" s="164">
        <v>84.42</v>
      </c>
      <c r="M13" s="164">
        <v>80.84</v>
      </c>
      <c r="N13" s="162">
        <v>78.55</v>
      </c>
      <c r="O13" s="164">
        <v>30.99</v>
      </c>
      <c r="P13" s="193">
        <v>67.92</v>
      </c>
      <c r="Q13" s="164">
        <v>2.47</v>
      </c>
      <c r="R13" s="164">
        <v>5.13</v>
      </c>
      <c r="S13" s="164">
        <v>0.75</v>
      </c>
      <c r="T13" s="164">
        <v>10.04</v>
      </c>
      <c r="U13" s="164">
        <v>16.12</v>
      </c>
      <c r="V13" s="164">
        <v>32.04</v>
      </c>
    </row>
    <row r="14" spans="1:22" ht="18.75" customHeight="1">
      <c r="A14" s="167"/>
      <c r="B14" s="163" t="s">
        <v>207</v>
      </c>
      <c r="C14" s="185">
        <v>1488850.27</v>
      </c>
      <c r="D14" s="162">
        <v>6.18</v>
      </c>
      <c r="E14" s="207">
        <v>58.26</v>
      </c>
      <c r="F14" s="162">
        <v>13.58</v>
      </c>
      <c r="G14" s="206">
        <v>10.809907671293232</v>
      </c>
      <c r="H14" s="162">
        <v>96.19</v>
      </c>
      <c r="I14" s="162">
        <v>12.39</v>
      </c>
      <c r="J14" s="206">
        <v>94.06491896596157</v>
      </c>
      <c r="K14" s="164">
        <v>100.98</v>
      </c>
      <c r="L14" s="164">
        <v>93.41</v>
      </c>
      <c r="M14" s="164">
        <v>98.49</v>
      </c>
      <c r="N14" s="162">
        <v>94.06</v>
      </c>
      <c r="O14" s="164">
        <v>30.06</v>
      </c>
      <c r="P14" s="193">
        <v>75.44</v>
      </c>
      <c r="Q14" s="164">
        <v>62.39</v>
      </c>
      <c r="R14" s="164">
        <v>3.81</v>
      </c>
      <c r="S14" s="164">
        <v>0.36</v>
      </c>
      <c r="T14" s="164">
        <v>7.57</v>
      </c>
      <c r="U14" s="164">
        <v>12.82</v>
      </c>
      <c r="V14" s="164">
        <v>24.560000000000002</v>
      </c>
    </row>
    <row r="15" spans="1:22" ht="18.75" customHeight="1">
      <c r="A15" s="168"/>
      <c r="B15" s="163" t="s">
        <v>205</v>
      </c>
      <c r="C15" s="185">
        <v>832982.57</v>
      </c>
      <c r="D15" s="162">
        <v>11.26</v>
      </c>
      <c r="E15" s="207">
        <v>82.1</v>
      </c>
      <c r="F15" s="162">
        <v>14.03</v>
      </c>
      <c r="G15" s="206">
        <v>9.431365402039566</v>
      </c>
      <c r="H15" s="162">
        <v>96.19</v>
      </c>
      <c r="I15" s="162">
        <v>10.92</v>
      </c>
      <c r="J15" s="206">
        <v>79.73498172956968</v>
      </c>
      <c r="K15" s="164">
        <v>85.55</v>
      </c>
      <c r="L15" s="164">
        <v>90.71</v>
      </c>
      <c r="M15" s="164">
        <v>83.52</v>
      </c>
      <c r="N15" s="162">
        <v>79.73</v>
      </c>
      <c r="O15" s="164">
        <v>32.34</v>
      </c>
      <c r="P15" s="193">
        <v>72.12</v>
      </c>
      <c r="Q15" s="164" t="s">
        <v>326</v>
      </c>
      <c r="R15" s="164">
        <v>3.81</v>
      </c>
      <c r="S15" s="164">
        <v>0.5</v>
      </c>
      <c r="T15" s="164">
        <v>10.37</v>
      </c>
      <c r="U15" s="164">
        <v>13.2</v>
      </c>
      <c r="V15" s="164">
        <v>27.88</v>
      </c>
    </row>
    <row r="16" spans="1:22" ht="18.75" customHeight="1">
      <c r="A16" s="157" t="s">
        <v>302</v>
      </c>
      <c r="B16" s="163" t="s">
        <v>208</v>
      </c>
      <c r="C16" s="185">
        <v>665857.78</v>
      </c>
      <c r="D16" s="162">
        <v>6.08</v>
      </c>
      <c r="E16" s="207">
        <v>75.43</v>
      </c>
      <c r="F16" s="162">
        <v>13.454</v>
      </c>
      <c r="G16" s="206">
        <v>9.647370414144593</v>
      </c>
      <c r="H16" s="162">
        <v>94.87</v>
      </c>
      <c r="I16" s="162">
        <v>11.317</v>
      </c>
      <c r="J16" s="206">
        <v>81.69155581541752</v>
      </c>
      <c r="K16" s="164">
        <v>87.07</v>
      </c>
      <c r="L16" s="164">
        <v>90.26</v>
      </c>
      <c r="M16" s="164">
        <v>85.1</v>
      </c>
      <c r="N16" s="162">
        <v>81.69</v>
      </c>
      <c r="O16" s="164">
        <v>31.642</v>
      </c>
      <c r="P16" s="193">
        <v>72.63</v>
      </c>
      <c r="Q16" s="164" t="s">
        <v>326</v>
      </c>
      <c r="R16" s="164">
        <v>5.064</v>
      </c>
      <c r="S16" s="164">
        <v>0.77</v>
      </c>
      <c r="T16" s="164">
        <v>10.193</v>
      </c>
      <c r="U16" s="164">
        <v>11.345</v>
      </c>
      <c r="V16" s="164">
        <v>27.372</v>
      </c>
    </row>
    <row r="17" spans="1:22" ht="18.75" customHeight="1">
      <c r="A17" s="167"/>
      <c r="B17" s="163" t="s">
        <v>223</v>
      </c>
      <c r="C17" s="185">
        <v>149693.08</v>
      </c>
      <c r="D17" s="162" t="s">
        <v>326</v>
      </c>
      <c r="E17" s="207">
        <v>85.24</v>
      </c>
      <c r="F17" s="162">
        <v>13.03</v>
      </c>
      <c r="G17" s="206">
        <v>9.654660130581854</v>
      </c>
      <c r="H17" s="162">
        <v>94.31</v>
      </c>
      <c r="I17" s="162">
        <v>10.55</v>
      </c>
      <c r="J17" s="206">
        <v>75.30080882830389</v>
      </c>
      <c r="K17" s="164">
        <v>78.31</v>
      </c>
      <c r="L17" s="164">
        <v>81.11</v>
      </c>
      <c r="M17" s="164">
        <v>76.14</v>
      </c>
      <c r="N17" s="162">
        <v>75.3</v>
      </c>
      <c r="O17" s="164">
        <v>30.02</v>
      </c>
      <c r="P17" s="193">
        <v>69.83</v>
      </c>
      <c r="Q17" s="164">
        <v>30.03</v>
      </c>
      <c r="R17" s="164">
        <v>6.02</v>
      </c>
      <c r="S17" s="164">
        <v>0.36</v>
      </c>
      <c r="T17" s="164">
        <v>8.99</v>
      </c>
      <c r="U17" s="164">
        <v>14.8</v>
      </c>
      <c r="V17" s="164">
        <v>30.17</v>
      </c>
    </row>
    <row r="18" spans="1:22" ht="18.75" customHeight="1">
      <c r="A18" s="167"/>
      <c r="B18" s="163" t="s">
        <v>211</v>
      </c>
      <c r="C18" s="185">
        <v>531093.32</v>
      </c>
      <c r="D18" s="162" t="s">
        <v>326</v>
      </c>
      <c r="E18" s="207">
        <v>83.66</v>
      </c>
      <c r="F18" s="162">
        <v>13.47</v>
      </c>
      <c r="G18" s="206">
        <v>9.280233101218444</v>
      </c>
      <c r="H18" s="162">
        <v>95.92</v>
      </c>
      <c r="I18" s="162">
        <v>10.78</v>
      </c>
      <c r="J18" s="206">
        <v>76.50915285471864</v>
      </c>
      <c r="K18" s="164">
        <v>80.14</v>
      </c>
      <c r="L18" s="164">
        <v>86.36</v>
      </c>
      <c r="M18" s="164">
        <v>78.43</v>
      </c>
      <c r="N18" s="162">
        <v>76.51</v>
      </c>
      <c r="O18" s="164">
        <v>34.89</v>
      </c>
      <c r="P18" s="193">
        <v>69.66</v>
      </c>
      <c r="Q18" s="164">
        <v>45.76</v>
      </c>
      <c r="R18" s="164">
        <v>4.08</v>
      </c>
      <c r="S18" s="164">
        <v>0.59</v>
      </c>
      <c r="T18" s="164">
        <v>9.41</v>
      </c>
      <c r="U18" s="164">
        <v>16.26</v>
      </c>
      <c r="V18" s="164">
        <v>30.340000000000003</v>
      </c>
    </row>
    <row r="19" spans="1:22" ht="18.75" customHeight="1">
      <c r="A19" s="167"/>
      <c r="B19" s="163" t="s">
        <v>212</v>
      </c>
      <c r="C19" s="185">
        <v>227105.29</v>
      </c>
      <c r="D19" s="162">
        <v>7.78</v>
      </c>
      <c r="E19" s="207">
        <v>49.06</v>
      </c>
      <c r="F19" s="162">
        <v>13</v>
      </c>
      <c r="G19" s="206">
        <v>9.53956479437357</v>
      </c>
      <c r="H19" s="162">
        <v>95.39</v>
      </c>
      <c r="I19" s="162">
        <v>11.13</v>
      </c>
      <c r="J19" s="206">
        <v>78.8407879006253</v>
      </c>
      <c r="K19" s="164">
        <v>84.95</v>
      </c>
      <c r="L19" s="164">
        <v>89.05</v>
      </c>
      <c r="M19" s="164">
        <v>83.08</v>
      </c>
      <c r="N19" s="162">
        <v>78.84</v>
      </c>
      <c r="O19" s="164">
        <v>29.51</v>
      </c>
      <c r="P19" s="193">
        <v>70.5</v>
      </c>
      <c r="Q19" s="164">
        <v>20.61</v>
      </c>
      <c r="R19" s="164">
        <v>4.61</v>
      </c>
      <c r="S19" s="164">
        <v>0.75</v>
      </c>
      <c r="T19" s="164">
        <v>6.11</v>
      </c>
      <c r="U19" s="164">
        <v>18.03</v>
      </c>
      <c r="V19" s="164">
        <v>29.5</v>
      </c>
    </row>
    <row r="20" spans="1:22" ht="18.75" customHeight="1">
      <c r="A20" s="167"/>
      <c r="B20" s="163" t="s">
        <v>213</v>
      </c>
      <c r="C20" s="185">
        <v>316348.39</v>
      </c>
      <c r="D20" s="162">
        <v>15.84</v>
      </c>
      <c r="E20" s="207">
        <v>67.15</v>
      </c>
      <c r="F20" s="162">
        <v>13.31</v>
      </c>
      <c r="G20" s="206">
        <v>9.498424973175933</v>
      </c>
      <c r="H20" s="162">
        <v>95.67</v>
      </c>
      <c r="I20" s="162">
        <v>11.01</v>
      </c>
      <c r="J20" s="206">
        <v>78.71562109103826</v>
      </c>
      <c r="K20" s="164">
        <v>84.66</v>
      </c>
      <c r="L20" s="164">
        <v>89.13</v>
      </c>
      <c r="M20" s="164">
        <v>82.05</v>
      </c>
      <c r="N20" s="162">
        <v>78.72</v>
      </c>
      <c r="O20" s="164">
        <v>30.34</v>
      </c>
      <c r="P20" s="193">
        <v>74.36</v>
      </c>
      <c r="Q20" s="164" t="s">
        <v>326</v>
      </c>
      <c r="R20" s="164">
        <v>4.33</v>
      </c>
      <c r="S20" s="164">
        <v>0.72</v>
      </c>
      <c r="T20" s="164">
        <v>7.26</v>
      </c>
      <c r="U20" s="164">
        <v>16.56</v>
      </c>
      <c r="V20" s="164">
        <v>28.869999999999997</v>
      </c>
    </row>
    <row r="21" spans="1:22" ht="18.75" customHeight="1">
      <c r="A21" s="167"/>
      <c r="B21" s="163" t="s">
        <v>214</v>
      </c>
      <c r="C21" s="185">
        <v>265378.03</v>
      </c>
      <c r="D21" s="162">
        <v>10.68</v>
      </c>
      <c r="E21" s="207">
        <v>62.98</v>
      </c>
      <c r="F21" s="162">
        <v>12.96</v>
      </c>
      <c r="G21" s="206">
        <v>9.725780620196781</v>
      </c>
      <c r="H21" s="162">
        <v>96.18</v>
      </c>
      <c r="I21" s="162">
        <v>11.67</v>
      </c>
      <c r="J21" s="206">
        <v>74.4118870729427</v>
      </c>
      <c r="K21" s="164">
        <v>80.34</v>
      </c>
      <c r="L21" s="164">
        <v>82.62</v>
      </c>
      <c r="M21" s="164">
        <v>78.48</v>
      </c>
      <c r="N21" s="162">
        <v>74.41</v>
      </c>
      <c r="O21" s="164">
        <v>29.6</v>
      </c>
      <c r="P21" s="193">
        <v>63.52</v>
      </c>
      <c r="Q21" s="164">
        <v>6.19</v>
      </c>
      <c r="R21" s="164">
        <v>3.81</v>
      </c>
      <c r="S21" s="164">
        <v>0.97</v>
      </c>
      <c r="T21" s="164">
        <v>8.08</v>
      </c>
      <c r="U21" s="164">
        <v>23.62</v>
      </c>
      <c r="V21" s="164">
        <v>36.480000000000004</v>
      </c>
    </row>
    <row r="22" spans="1:22" ht="18.75" customHeight="1">
      <c r="A22" s="167"/>
      <c r="B22" s="163" t="s">
        <v>215</v>
      </c>
      <c r="C22" s="185">
        <v>406831.57</v>
      </c>
      <c r="D22" s="162" t="s">
        <v>326</v>
      </c>
      <c r="E22" s="207">
        <v>68.66</v>
      </c>
      <c r="F22" s="162">
        <v>12.98</v>
      </c>
      <c r="G22" s="206">
        <v>9.85</v>
      </c>
      <c r="H22" s="162">
        <v>95.83</v>
      </c>
      <c r="I22" s="162">
        <v>10.91</v>
      </c>
      <c r="J22" s="206">
        <v>82.1058208437462</v>
      </c>
      <c r="K22" s="164">
        <v>85.38</v>
      </c>
      <c r="L22" s="164">
        <v>86.71</v>
      </c>
      <c r="M22" s="164">
        <v>83.12</v>
      </c>
      <c r="N22" s="162">
        <v>82.11</v>
      </c>
      <c r="O22" s="164">
        <v>29.37</v>
      </c>
      <c r="P22" s="193">
        <v>72.54</v>
      </c>
      <c r="Q22" s="164">
        <v>8.44</v>
      </c>
      <c r="R22" s="164">
        <v>4.17</v>
      </c>
      <c r="S22" s="164">
        <v>1.69</v>
      </c>
      <c r="T22" s="164">
        <v>7.53</v>
      </c>
      <c r="U22" s="164">
        <v>12.29</v>
      </c>
      <c r="V22" s="164">
        <v>25.68</v>
      </c>
    </row>
    <row r="23" spans="1:22" ht="18.75" customHeight="1">
      <c r="A23" s="167"/>
      <c r="B23" s="163" t="s">
        <v>216</v>
      </c>
      <c r="C23" s="185">
        <v>935047.16</v>
      </c>
      <c r="D23" s="162">
        <v>8.34</v>
      </c>
      <c r="E23" s="207">
        <v>67.61</v>
      </c>
      <c r="F23" s="162">
        <v>12.76</v>
      </c>
      <c r="G23" s="206">
        <v>9.362010882959101</v>
      </c>
      <c r="H23" s="162">
        <v>95.47</v>
      </c>
      <c r="I23" s="162">
        <v>11.04</v>
      </c>
      <c r="J23" s="206">
        <v>77.8090273008262</v>
      </c>
      <c r="K23" s="164">
        <v>83.41</v>
      </c>
      <c r="L23" s="164">
        <v>89.09</v>
      </c>
      <c r="M23" s="164">
        <v>81.38</v>
      </c>
      <c r="N23" s="162">
        <v>77.81</v>
      </c>
      <c r="O23" s="164">
        <v>30.77</v>
      </c>
      <c r="P23" s="193">
        <v>70.02</v>
      </c>
      <c r="Q23" s="164">
        <v>26.69</v>
      </c>
      <c r="R23" s="164">
        <v>4.53</v>
      </c>
      <c r="S23" s="164">
        <v>0.72</v>
      </c>
      <c r="T23" s="164">
        <v>10.93</v>
      </c>
      <c r="U23" s="164">
        <v>13.8</v>
      </c>
      <c r="V23" s="164">
        <v>29.98</v>
      </c>
    </row>
    <row r="24" spans="1:22" ht="18.75" customHeight="1">
      <c r="A24" s="167"/>
      <c r="B24" s="163" t="s">
        <v>217</v>
      </c>
      <c r="C24" s="185">
        <v>1463073.55</v>
      </c>
      <c r="D24" s="162">
        <v>14.09</v>
      </c>
      <c r="E24" s="207">
        <v>75.2</v>
      </c>
      <c r="F24" s="162">
        <v>13.01</v>
      </c>
      <c r="G24" s="206">
        <v>9.91028238518836</v>
      </c>
      <c r="H24" s="162">
        <v>95.89</v>
      </c>
      <c r="I24" s="162">
        <v>11.41</v>
      </c>
      <c r="J24" s="206">
        <v>83.30423989962776</v>
      </c>
      <c r="K24" s="164">
        <v>90.35</v>
      </c>
      <c r="L24" s="164">
        <v>91.17</v>
      </c>
      <c r="M24" s="164">
        <v>87.75</v>
      </c>
      <c r="N24" s="162">
        <v>83.3</v>
      </c>
      <c r="O24" s="164">
        <v>31.03</v>
      </c>
      <c r="P24" s="193">
        <v>70.64</v>
      </c>
      <c r="Q24" s="164">
        <v>32.19</v>
      </c>
      <c r="R24" s="164">
        <v>4.11</v>
      </c>
      <c r="S24" s="164">
        <v>0.29</v>
      </c>
      <c r="T24" s="164">
        <v>9.09</v>
      </c>
      <c r="U24" s="164">
        <v>15.87</v>
      </c>
      <c r="V24" s="164">
        <v>29.36</v>
      </c>
    </row>
    <row r="25" spans="1:22" ht="18.75" customHeight="1">
      <c r="A25" s="167"/>
      <c r="B25" s="163" t="s">
        <v>218</v>
      </c>
      <c r="C25" s="185">
        <v>340587.82</v>
      </c>
      <c r="D25" s="162">
        <v>9.67</v>
      </c>
      <c r="E25" s="207">
        <v>53.09</v>
      </c>
      <c r="F25" s="162">
        <v>13.06</v>
      </c>
      <c r="G25" s="206">
        <v>9.59561858407033</v>
      </c>
      <c r="H25" s="162">
        <v>94.18</v>
      </c>
      <c r="I25" s="162">
        <v>11.11</v>
      </c>
      <c r="J25" s="206">
        <v>74.07463954524269</v>
      </c>
      <c r="K25" s="164">
        <v>79.82</v>
      </c>
      <c r="L25" s="164">
        <v>83.19</v>
      </c>
      <c r="M25" s="164">
        <v>77.87</v>
      </c>
      <c r="N25" s="162">
        <v>74.07</v>
      </c>
      <c r="O25" s="164">
        <v>31.47</v>
      </c>
      <c r="P25" s="193">
        <v>65.98</v>
      </c>
      <c r="Q25" s="164">
        <v>6.45</v>
      </c>
      <c r="R25" s="164">
        <v>5.8</v>
      </c>
      <c r="S25" s="164">
        <v>0.86</v>
      </c>
      <c r="T25" s="164">
        <v>8.09</v>
      </c>
      <c r="U25" s="164">
        <v>19.25</v>
      </c>
      <c r="V25" s="164">
        <v>34</v>
      </c>
    </row>
    <row r="26" spans="1:22" ht="18.75" customHeight="1">
      <c r="A26" s="167"/>
      <c r="B26" s="163" t="s">
        <v>219</v>
      </c>
      <c r="C26" s="185">
        <v>260306.8</v>
      </c>
      <c r="D26" s="162" t="s">
        <v>326</v>
      </c>
      <c r="E26" s="207">
        <v>41.51</v>
      </c>
      <c r="F26" s="162">
        <v>12.85</v>
      </c>
      <c r="G26" s="206">
        <v>9.674453928595026</v>
      </c>
      <c r="H26" s="162">
        <v>94.91</v>
      </c>
      <c r="I26" s="162">
        <v>10.49</v>
      </c>
      <c r="J26" s="206">
        <v>76.6333803035495</v>
      </c>
      <c r="K26" s="164">
        <v>82.83</v>
      </c>
      <c r="L26" s="164">
        <v>85.61</v>
      </c>
      <c r="M26" s="164">
        <v>80.92</v>
      </c>
      <c r="N26" s="162">
        <v>76.63</v>
      </c>
      <c r="O26" s="164">
        <v>27.97</v>
      </c>
      <c r="P26" s="193">
        <v>69.41</v>
      </c>
      <c r="Q26" s="164">
        <v>11.1</v>
      </c>
      <c r="R26" s="164">
        <v>5.09</v>
      </c>
      <c r="S26" s="164">
        <v>0.94</v>
      </c>
      <c r="T26" s="164">
        <v>7.94</v>
      </c>
      <c r="U26" s="164">
        <v>16.61</v>
      </c>
      <c r="V26" s="164">
        <v>30.58</v>
      </c>
    </row>
    <row r="27" spans="1:22" ht="18.75" customHeight="1">
      <c r="A27" s="167"/>
      <c r="B27" s="163" t="s">
        <v>220</v>
      </c>
      <c r="C27" s="185">
        <v>1987349.94</v>
      </c>
      <c r="D27" s="162">
        <v>1.09</v>
      </c>
      <c r="E27" s="207">
        <v>72.85</v>
      </c>
      <c r="F27" s="162">
        <v>12.9</v>
      </c>
      <c r="G27" s="206">
        <v>9.80124331017415</v>
      </c>
      <c r="H27" s="162">
        <v>95.79</v>
      </c>
      <c r="I27" s="162">
        <v>11.33</v>
      </c>
      <c r="J27" s="206">
        <v>90.79817316924066</v>
      </c>
      <c r="K27" s="164">
        <v>97.2</v>
      </c>
      <c r="L27" s="164">
        <v>99.17</v>
      </c>
      <c r="M27" s="164">
        <v>94.42</v>
      </c>
      <c r="N27" s="162">
        <v>90.8</v>
      </c>
      <c r="O27" s="164">
        <v>32.44</v>
      </c>
      <c r="P27" s="193">
        <v>77.24</v>
      </c>
      <c r="Q27" s="164">
        <v>23.61</v>
      </c>
      <c r="R27" s="164">
        <v>4.04</v>
      </c>
      <c r="S27" s="164">
        <v>0.38</v>
      </c>
      <c r="T27" s="164">
        <v>9.93</v>
      </c>
      <c r="U27" s="164">
        <v>8.42</v>
      </c>
      <c r="V27" s="164">
        <v>22.77</v>
      </c>
    </row>
    <row r="28" spans="1:22" ht="18.75" customHeight="1">
      <c r="A28" s="167"/>
      <c r="B28" s="163" t="s">
        <v>221</v>
      </c>
      <c r="C28" s="185">
        <v>253939.87</v>
      </c>
      <c r="D28" s="162">
        <v>15.34</v>
      </c>
      <c r="E28" s="207">
        <v>60.59</v>
      </c>
      <c r="F28" s="162">
        <v>12.81</v>
      </c>
      <c r="G28" s="206">
        <v>9.65219107105946</v>
      </c>
      <c r="H28" s="162">
        <v>95.09</v>
      </c>
      <c r="I28" s="162">
        <v>11.21</v>
      </c>
      <c r="J28" s="206">
        <v>74.43758240878047</v>
      </c>
      <c r="K28" s="164">
        <v>80.45</v>
      </c>
      <c r="L28" s="164">
        <v>83.35</v>
      </c>
      <c r="M28" s="164">
        <v>78.62</v>
      </c>
      <c r="N28" s="162">
        <v>74.44</v>
      </c>
      <c r="O28" s="164">
        <v>28.42</v>
      </c>
      <c r="P28" s="193">
        <v>66.24</v>
      </c>
      <c r="Q28" s="164">
        <v>19.1</v>
      </c>
      <c r="R28" s="164">
        <v>4.91</v>
      </c>
      <c r="S28" s="164">
        <v>0.45</v>
      </c>
      <c r="T28" s="164">
        <v>7.86</v>
      </c>
      <c r="U28" s="164">
        <v>20.55</v>
      </c>
      <c r="V28" s="164">
        <v>33.77</v>
      </c>
    </row>
    <row r="29" spans="1:22" ht="18.75" customHeight="1">
      <c r="A29" s="167"/>
      <c r="B29" s="163" t="s">
        <v>222</v>
      </c>
      <c r="C29" s="185">
        <v>296951.97</v>
      </c>
      <c r="D29" s="162">
        <v>12.87</v>
      </c>
      <c r="E29" s="207">
        <v>20.28</v>
      </c>
      <c r="F29" s="162">
        <v>12.39</v>
      </c>
      <c r="G29" s="206">
        <v>9.280542186334038</v>
      </c>
      <c r="H29" s="162">
        <v>95.19</v>
      </c>
      <c r="I29" s="162">
        <v>10.77</v>
      </c>
      <c r="J29" s="206">
        <v>71.51971074648874</v>
      </c>
      <c r="K29" s="164">
        <v>76.64</v>
      </c>
      <c r="L29" s="164">
        <v>82.58</v>
      </c>
      <c r="M29" s="164">
        <v>75.07</v>
      </c>
      <c r="N29" s="162">
        <v>71.52</v>
      </c>
      <c r="O29" s="164">
        <v>30.51</v>
      </c>
      <c r="P29" s="193">
        <v>65.94</v>
      </c>
      <c r="Q29" s="164">
        <v>11.32</v>
      </c>
      <c r="R29" s="164">
        <v>4.81</v>
      </c>
      <c r="S29" s="164">
        <v>1.38</v>
      </c>
      <c r="T29" s="164">
        <v>8.74</v>
      </c>
      <c r="U29" s="164">
        <v>19.13</v>
      </c>
      <c r="V29" s="164">
        <v>34.06</v>
      </c>
    </row>
    <row r="30" spans="1:22" ht="18.75" customHeight="1">
      <c r="A30" s="167"/>
      <c r="B30" s="163" t="s">
        <v>209</v>
      </c>
      <c r="C30" s="185">
        <v>601404.05</v>
      </c>
      <c r="D30" s="162">
        <v>0.2</v>
      </c>
      <c r="E30" s="207">
        <v>82.97</v>
      </c>
      <c r="F30" s="162">
        <v>13.39</v>
      </c>
      <c r="G30" s="206">
        <v>10.399968439021986</v>
      </c>
      <c r="H30" s="162">
        <v>95.43</v>
      </c>
      <c r="I30" s="162">
        <v>11.94</v>
      </c>
      <c r="J30" s="206">
        <v>86.50124654132276</v>
      </c>
      <c r="K30" s="164">
        <v>90.41</v>
      </c>
      <c r="L30" s="164">
        <v>86.93</v>
      </c>
      <c r="M30" s="164">
        <v>87.68</v>
      </c>
      <c r="N30" s="162">
        <v>86.5</v>
      </c>
      <c r="O30" s="164">
        <v>31.31</v>
      </c>
      <c r="P30" s="193">
        <v>71.01</v>
      </c>
      <c r="Q30" s="164">
        <v>21.37</v>
      </c>
      <c r="R30" s="164">
        <v>4.57</v>
      </c>
      <c r="S30" s="164">
        <v>1.02</v>
      </c>
      <c r="T30" s="164">
        <v>8.36</v>
      </c>
      <c r="U30" s="164">
        <v>15.04</v>
      </c>
      <c r="V30" s="164">
        <v>28.99</v>
      </c>
    </row>
    <row r="31" spans="1:22" ht="18.75" customHeight="1">
      <c r="A31" s="167"/>
      <c r="B31" s="163" t="s">
        <v>224</v>
      </c>
      <c r="C31" s="185">
        <v>105245.34</v>
      </c>
      <c r="D31" s="162" t="s">
        <v>326</v>
      </c>
      <c r="E31" s="207">
        <v>14.8</v>
      </c>
      <c r="F31" s="162">
        <v>12.96</v>
      </c>
      <c r="G31" s="206">
        <v>8.891736560497595</v>
      </c>
      <c r="H31" s="162">
        <v>96.82</v>
      </c>
      <c r="I31" s="162">
        <v>10.83</v>
      </c>
      <c r="J31" s="206">
        <v>68.84893905991467</v>
      </c>
      <c r="K31" s="164">
        <v>73.74</v>
      </c>
      <c r="L31" s="164">
        <v>82.93</v>
      </c>
      <c r="M31" s="164">
        <v>72.66</v>
      </c>
      <c r="N31" s="162">
        <v>68.85</v>
      </c>
      <c r="O31" s="164">
        <v>29.98</v>
      </c>
      <c r="P31" s="193">
        <v>63.1</v>
      </c>
      <c r="Q31" s="164">
        <v>18.73</v>
      </c>
      <c r="R31" s="164">
        <v>4.17</v>
      </c>
      <c r="S31" s="164">
        <v>0.72</v>
      </c>
      <c r="T31" s="164">
        <v>9.21</v>
      </c>
      <c r="U31" s="164">
        <v>22.8</v>
      </c>
      <c r="V31" s="164">
        <v>36.900000000000006</v>
      </c>
    </row>
    <row r="32" spans="1:22" ht="18.75" customHeight="1">
      <c r="A32" s="167"/>
      <c r="B32" s="163" t="s">
        <v>210</v>
      </c>
      <c r="C32" s="185">
        <v>992374.71</v>
      </c>
      <c r="D32" s="162">
        <v>8.63</v>
      </c>
      <c r="E32" s="207">
        <v>58.86</v>
      </c>
      <c r="F32" s="162">
        <v>13.34</v>
      </c>
      <c r="G32" s="206">
        <v>10.27974147799474</v>
      </c>
      <c r="H32" s="162">
        <v>95.17</v>
      </c>
      <c r="I32" s="162">
        <v>11.842</v>
      </c>
      <c r="J32" s="206">
        <v>91.11422236868572</v>
      </c>
      <c r="K32" s="164">
        <v>97.14</v>
      </c>
      <c r="L32" s="164">
        <v>94.49</v>
      </c>
      <c r="M32" s="164">
        <v>0</v>
      </c>
      <c r="N32" s="162">
        <v>91.11</v>
      </c>
      <c r="O32" s="164">
        <v>30.71</v>
      </c>
      <c r="P32" s="193">
        <v>76.21</v>
      </c>
      <c r="Q32" s="164" t="s">
        <v>326</v>
      </c>
      <c r="R32" s="164">
        <v>4.82</v>
      </c>
      <c r="S32" s="164">
        <v>0.62</v>
      </c>
      <c r="T32" s="164">
        <v>6.87</v>
      </c>
      <c r="U32" s="164">
        <v>11.48</v>
      </c>
      <c r="V32" s="164">
        <v>23.79</v>
      </c>
    </row>
    <row r="33" spans="1:22" ht="18.75" customHeight="1">
      <c r="A33" s="168"/>
      <c r="B33" s="163" t="s">
        <v>295</v>
      </c>
      <c r="C33" s="185">
        <v>139113.69</v>
      </c>
      <c r="D33" s="162">
        <v>8.8</v>
      </c>
      <c r="E33" s="207">
        <v>92.99</v>
      </c>
      <c r="F33" s="162">
        <v>12.99</v>
      </c>
      <c r="G33" s="206">
        <v>10.028659327489622</v>
      </c>
      <c r="H33" s="162">
        <v>94.45</v>
      </c>
      <c r="I33" s="162">
        <v>11.63</v>
      </c>
      <c r="J33" s="206">
        <v>82.47309089421753</v>
      </c>
      <c r="K33" s="164">
        <v>88.16</v>
      </c>
      <c r="L33" s="164">
        <v>87.9</v>
      </c>
      <c r="M33" s="164">
        <v>87.01</v>
      </c>
      <c r="N33" s="162">
        <v>82.47</v>
      </c>
      <c r="O33" s="164">
        <v>33.24</v>
      </c>
      <c r="P33" s="193">
        <v>70.32</v>
      </c>
      <c r="Q33" s="164" t="s">
        <v>326</v>
      </c>
      <c r="R33" s="164">
        <v>5.59</v>
      </c>
      <c r="S33" s="164">
        <v>0.5</v>
      </c>
      <c r="T33" s="164">
        <v>11.03</v>
      </c>
      <c r="U33" s="164">
        <v>12.56</v>
      </c>
      <c r="V33" s="164">
        <v>29.68</v>
      </c>
    </row>
    <row r="37" ht="21" customHeight="1"/>
    <row r="42" spans="1:23" ht="18.75" customHeight="1">
      <c r="A42" s="217" t="s">
        <v>348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147"/>
    </row>
    <row r="43" spans="1:23" ht="18.75" customHeight="1">
      <c r="A43" s="216" t="s">
        <v>330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147"/>
    </row>
    <row r="44" spans="1:22" ht="18.75" customHeight="1">
      <c r="A44" s="157"/>
      <c r="B44" s="157"/>
      <c r="C44" s="209" t="s">
        <v>142</v>
      </c>
      <c r="D44" s="161" t="s">
        <v>144</v>
      </c>
      <c r="E44" s="187" t="s">
        <v>144</v>
      </c>
      <c r="F44" s="161" t="s">
        <v>144</v>
      </c>
      <c r="G44" s="161"/>
      <c r="H44" s="161" t="s">
        <v>145</v>
      </c>
      <c r="I44" s="161" t="s">
        <v>146</v>
      </c>
      <c r="J44" s="161" t="s">
        <v>147</v>
      </c>
      <c r="K44" s="161" t="s">
        <v>148</v>
      </c>
      <c r="L44" s="161" t="s">
        <v>149</v>
      </c>
      <c r="M44" s="161" t="s">
        <v>148</v>
      </c>
      <c r="N44" s="161"/>
      <c r="O44" s="161" t="s">
        <v>150</v>
      </c>
      <c r="P44" s="190" t="s">
        <v>151</v>
      </c>
      <c r="Q44" s="161" t="s">
        <v>143</v>
      </c>
      <c r="R44" s="161" t="s">
        <v>152</v>
      </c>
      <c r="S44" s="161" t="s">
        <v>152</v>
      </c>
      <c r="T44" s="161" t="s">
        <v>152</v>
      </c>
      <c r="U44" s="161" t="s">
        <v>152</v>
      </c>
      <c r="V44" s="161" t="s">
        <v>153</v>
      </c>
    </row>
    <row r="45" spans="1:22" ht="18.75" customHeight="1">
      <c r="A45" s="167" t="s">
        <v>294</v>
      </c>
      <c r="B45" s="167" t="s">
        <v>154</v>
      </c>
      <c r="C45" s="210" t="s">
        <v>155</v>
      </c>
      <c r="D45" s="165" t="s">
        <v>156</v>
      </c>
      <c r="E45" s="188" t="s">
        <v>157</v>
      </c>
      <c r="F45" s="165" t="s">
        <v>158</v>
      </c>
      <c r="G45" s="165" t="s">
        <v>188</v>
      </c>
      <c r="H45" s="165" t="s">
        <v>159</v>
      </c>
      <c r="I45" s="165" t="s">
        <v>160</v>
      </c>
      <c r="J45" s="165" t="s">
        <v>161</v>
      </c>
      <c r="K45" s="165" t="s">
        <v>162</v>
      </c>
      <c r="L45" s="165" t="s">
        <v>163</v>
      </c>
      <c r="M45" s="165" t="s">
        <v>164</v>
      </c>
      <c r="N45" s="165" t="s">
        <v>165</v>
      </c>
      <c r="O45" s="165" t="s">
        <v>166</v>
      </c>
      <c r="P45" s="191" t="s">
        <v>167</v>
      </c>
      <c r="Q45" s="165" t="s">
        <v>168</v>
      </c>
      <c r="R45" s="165" t="s">
        <v>169</v>
      </c>
      <c r="S45" s="165" t="s">
        <v>169</v>
      </c>
      <c r="T45" s="165" t="s">
        <v>169</v>
      </c>
      <c r="U45" s="165" t="s">
        <v>170</v>
      </c>
      <c r="V45" s="165" t="s">
        <v>171</v>
      </c>
    </row>
    <row r="46" spans="1:22" ht="18.75" customHeight="1">
      <c r="A46" s="168"/>
      <c r="B46" s="168"/>
      <c r="C46" s="211" t="s">
        <v>24</v>
      </c>
      <c r="D46" s="166"/>
      <c r="E46" s="189"/>
      <c r="F46" s="166"/>
      <c r="G46" s="166"/>
      <c r="H46" s="166" t="s">
        <v>172</v>
      </c>
      <c r="I46" s="166"/>
      <c r="J46" s="166" t="s">
        <v>173</v>
      </c>
      <c r="K46" s="166" t="s">
        <v>174</v>
      </c>
      <c r="L46" s="166" t="s">
        <v>175</v>
      </c>
      <c r="M46" s="166" t="s">
        <v>173</v>
      </c>
      <c r="N46" s="166"/>
      <c r="O46" s="166" t="s">
        <v>176</v>
      </c>
      <c r="P46" s="192" t="s">
        <v>177</v>
      </c>
      <c r="Q46" s="166" t="s">
        <v>178</v>
      </c>
      <c r="R46" s="166" t="s">
        <v>179</v>
      </c>
      <c r="S46" s="166" t="s">
        <v>180</v>
      </c>
      <c r="T46" s="166" t="s">
        <v>181</v>
      </c>
      <c r="U46" s="166" t="s">
        <v>182</v>
      </c>
      <c r="V46" s="166" t="s">
        <v>183</v>
      </c>
    </row>
    <row r="47" spans="1:22" ht="18.75" customHeight="1">
      <c r="A47" s="157" t="s">
        <v>303</v>
      </c>
      <c r="B47" s="163" t="s">
        <v>225</v>
      </c>
      <c r="C47" s="185">
        <v>174489.11</v>
      </c>
      <c r="D47" s="162">
        <v>0</v>
      </c>
      <c r="E47" s="207">
        <v>85</v>
      </c>
      <c r="F47" s="162">
        <v>12.23</v>
      </c>
      <c r="G47" s="206">
        <v>9.757118066565873</v>
      </c>
      <c r="H47" s="162">
        <v>94.76</v>
      </c>
      <c r="I47" s="162">
        <v>11.3</v>
      </c>
      <c r="J47" s="206">
        <v>83.41219689870617</v>
      </c>
      <c r="K47" s="164">
        <v>87.78</v>
      </c>
      <c r="L47" s="164">
        <v>89.97</v>
      </c>
      <c r="M47" s="164">
        <v>85.75</v>
      </c>
      <c r="N47" s="162">
        <v>83.41</v>
      </c>
      <c r="O47" s="164">
        <v>30.91</v>
      </c>
      <c r="P47" s="193">
        <v>74.76</v>
      </c>
      <c r="Q47" s="164">
        <v>22.8</v>
      </c>
      <c r="R47" s="164">
        <v>5.24</v>
      </c>
      <c r="S47" s="164">
        <v>0.56</v>
      </c>
      <c r="T47" s="164">
        <v>5.24</v>
      </c>
      <c r="U47" s="164">
        <v>8.41</v>
      </c>
      <c r="V47" s="164">
        <v>19.450000000000003</v>
      </c>
    </row>
    <row r="48" spans="1:22" ht="18.75" customHeight="1">
      <c r="A48" s="167"/>
      <c r="B48" s="163" t="s">
        <v>226</v>
      </c>
      <c r="C48" s="185">
        <v>229318.72</v>
      </c>
      <c r="D48" s="162">
        <v>5.45</v>
      </c>
      <c r="E48" s="207">
        <v>81.53</v>
      </c>
      <c r="F48" s="162">
        <v>12.32</v>
      </c>
      <c r="G48" s="206">
        <v>9.600083609397437</v>
      </c>
      <c r="H48" s="162">
        <v>96.83</v>
      </c>
      <c r="I48" s="162">
        <v>11.3</v>
      </c>
      <c r="J48" s="206">
        <v>74.88128313292522</v>
      </c>
      <c r="K48" s="164">
        <v>80.41</v>
      </c>
      <c r="L48" s="164">
        <v>83.76</v>
      </c>
      <c r="M48" s="164">
        <v>78.67</v>
      </c>
      <c r="N48" s="162">
        <v>74.88</v>
      </c>
      <c r="O48" s="164">
        <v>32.71</v>
      </c>
      <c r="P48" s="193">
        <v>65.84</v>
      </c>
      <c r="Q48" s="164">
        <v>13.37</v>
      </c>
      <c r="R48" s="164">
        <v>3.17</v>
      </c>
      <c r="S48" s="164">
        <v>0.38</v>
      </c>
      <c r="T48" s="164">
        <v>9.74</v>
      </c>
      <c r="U48" s="164">
        <v>20.87</v>
      </c>
      <c r="V48" s="164">
        <v>34.16</v>
      </c>
    </row>
    <row r="49" spans="1:22" ht="18.75" customHeight="1">
      <c r="A49" s="167"/>
      <c r="B49" s="163" t="s">
        <v>227</v>
      </c>
      <c r="C49" s="185">
        <v>968441.55</v>
      </c>
      <c r="D49" s="162">
        <v>0</v>
      </c>
      <c r="E49" s="207">
        <v>79.05</v>
      </c>
      <c r="F49" s="162">
        <v>12.81</v>
      </c>
      <c r="G49" s="206">
        <v>10.360687976367803</v>
      </c>
      <c r="H49" s="162">
        <v>96.43</v>
      </c>
      <c r="I49" s="162">
        <v>12.15</v>
      </c>
      <c r="J49" s="206">
        <v>89.26380740272866</v>
      </c>
      <c r="K49" s="164">
        <v>96.87</v>
      </c>
      <c r="L49" s="164">
        <v>93.5</v>
      </c>
      <c r="M49" s="164">
        <v>94.32</v>
      </c>
      <c r="N49" s="162">
        <v>89.26</v>
      </c>
      <c r="O49" s="164">
        <v>27.22</v>
      </c>
      <c r="P49" s="193">
        <v>72.96</v>
      </c>
      <c r="Q49" s="164">
        <v>21.41</v>
      </c>
      <c r="R49" s="164">
        <v>3.57</v>
      </c>
      <c r="S49" s="164">
        <v>0.58</v>
      </c>
      <c r="T49" s="164">
        <v>6.91</v>
      </c>
      <c r="U49" s="164">
        <v>15.98</v>
      </c>
      <c r="V49" s="164">
        <v>27.04</v>
      </c>
    </row>
    <row r="50" spans="1:22" ht="18.75" customHeight="1">
      <c r="A50" s="168"/>
      <c r="B50" s="163" t="s">
        <v>228</v>
      </c>
      <c r="C50" s="185">
        <v>238825.35</v>
      </c>
      <c r="D50" s="162">
        <v>0</v>
      </c>
      <c r="E50" s="207">
        <v>80.26</v>
      </c>
      <c r="F50" s="162">
        <v>12.74</v>
      </c>
      <c r="G50" s="206">
        <v>10.235160356720925</v>
      </c>
      <c r="H50" s="162">
        <v>95.07</v>
      </c>
      <c r="I50" s="162">
        <v>11.73</v>
      </c>
      <c r="J50" s="206">
        <v>82.27773977929897</v>
      </c>
      <c r="K50" s="164">
        <v>88.1</v>
      </c>
      <c r="L50" s="164">
        <v>86.07</v>
      </c>
      <c r="M50" s="164">
        <v>85.9</v>
      </c>
      <c r="N50" s="162">
        <v>82.28</v>
      </c>
      <c r="O50" s="164">
        <v>31.41</v>
      </c>
      <c r="P50" s="193">
        <v>69.63</v>
      </c>
      <c r="Q50" s="164" t="s">
        <v>326</v>
      </c>
      <c r="R50" s="164">
        <v>4.85</v>
      </c>
      <c r="S50" s="164">
        <v>0.81</v>
      </c>
      <c r="T50" s="164">
        <v>8.51</v>
      </c>
      <c r="U50" s="164">
        <v>16.21</v>
      </c>
      <c r="V50" s="164">
        <v>30.380000000000003</v>
      </c>
    </row>
    <row r="51" spans="1:22" ht="18.75" customHeight="1">
      <c r="A51" s="157" t="s">
        <v>304</v>
      </c>
      <c r="B51" s="163" t="s">
        <v>229</v>
      </c>
      <c r="C51" s="185">
        <v>698814.84</v>
      </c>
      <c r="D51" s="162">
        <v>4.56</v>
      </c>
      <c r="E51" s="207">
        <v>57.36</v>
      </c>
      <c r="F51" s="162">
        <v>11.89</v>
      </c>
      <c r="G51" s="206">
        <v>11.032343436782195</v>
      </c>
      <c r="H51" s="162">
        <v>96.46</v>
      </c>
      <c r="I51" s="162">
        <v>12.81</v>
      </c>
      <c r="J51" s="206">
        <v>92.8455526216358</v>
      </c>
      <c r="K51" s="164">
        <v>99.62</v>
      </c>
      <c r="L51" s="164">
        <v>90.3</v>
      </c>
      <c r="M51" s="164">
        <v>97.64</v>
      </c>
      <c r="N51" s="162">
        <v>92.85</v>
      </c>
      <c r="O51" s="164">
        <v>35.85</v>
      </c>
      <c r="P51" s="193">
        <v>72</v>
      </c>
      <c r="Q51" s="164">
        <v>2.47</v>
      </c>
      <c r="R51" s="164">
        <v>3.513</v>
      </c>
      <c r="S51" s="164">
        <v>0.313</v>
      </c>
      <c r="T51" s="164">
        <v>8.61</v>
      </c>
      <c r="U51" s="164">
        <v>15.56</v>
      </c>
      <c r="V51" s="164">
        <v>27.996000000000002</v>
      </c>
    </row>
    <row r="52" spans="1:22" ht="18.75" customHeight="1">
      <c r="A52" s="167"/>
      <c r="B52" s="163" t="s">
        <v>230</v>
      </c>
      <c r="C52" s="185">
        <v>610299.33</v>
      </c>
      <c r="D52" s="162">
        <v>0.73</v>
      </c>
      <c r="E52" s="207">
        <v>75.7</v>
      </c>
      <c r="F52" s="162">
        <v>12.75</v>
      </c>
      <c r="G52" s="206">
        <v>12.507398201960996</v>
      </c>
      <c r="H52" s="162">
        <v>95.33</v>
      </c>
      <c r="I52" s="162">
        <v>13.92</v>
      </c>
      <c r="J52" s="206">
        <v>105.57011425852295</v>
      </c>
      <c r="K52" s="164">
        <v>112.19</v>
      </c>
      <c r="L52" s="164">
        <v>89.7</v>
      </c>
      <c r="M52" s="164">
        <v>108.84</v>
      </c>
      <c r="N52" s="162">
        <v>105.57</v>
      </c>
      <c r="O52" s="164">
        <v>33.42</v>
      </c>
      <c r="P52" s="193">
        <v>75</v>
      </c>
      <c r="Q52" s="164">
        <v>14.58</v>
      </c>
      <c r="R52" s="164">
        <v>4.62</v>
      </c>
      <c r="S52" s="164">
        <v>0.71</v>
      </c>
      <c r="T52" s="164">
        <v>7.31</v>
      </c>
      <c r="U52" s="164">
        <v>12.36</v>
      </c>
      <c r="V52" s="164">
        <v>25</v>
      </c>
    </row>
    <row r="53" spans="1:22" ht="18.75" customHeight="1">
      <c r="A53" s="167"/>
      <c r="B53" s="163" t="s">
        <v>231</v>
      </c>
      <c r="C53" s="185">
        <v>1211751.53</v>
      </c>
      <c r="D53" s="162">
        <v>6.05</v>
      </c>
      <c r="E53" s="207">
        <v>47.43</v>
      </c>
      <c r="F53" s="162">
        <v>12.84</v>
      </c>
      <c r="G53" s="206">
        <v>12.31729554993836</v>
      </c>
      <c r="H53" s="162">
        <v>93.07</v>
      </c>
      <c r="I53" s="162">
        <v>13.86</v>
      </c>
      <c r="J53" s="206">
        <v>105.72944768635861</v>
      </c>
      <c r="K53" s="164">
        <v>112.62</v>
      </c>
      <c r="L53" s="164">
        <v>91.43</v>
      </c>
      <c r="M53" s="164">
        <v>110.34</v>
      </c>
      <c r="N53" s="162">
        <v>105.73</v>
      </c>
      <c r="O53" s="164">
        <v>33.26</v>
      </c>
      <c r="P53" s="193">
        <v>75.54</v>
      </c>
      <c r="Q53" s="164">
        <v>17.89</v>
      </c>
      <c r="R53" s="164">
        <v>3.93</v>
      </c>
      <c r="S53" s="164">
        <v>0.39</v>
      </c>
      <c r="T53" s="164">
        <v>8.97</v>
      </c>
      <c r="U53" s="164">
        <v>11.17</v>
      </c>
      <c r="V53" s="164">
        <v>24.46</v>
      </c>
    </row>
    <row r="54" spans="1:22" ht="18.75" customHeight="1">
      <c r="A54" s="167"/>
      <c r="B54" s="163" t="s">
        <v>296</v>
      </c>
      <c r="C54" s="185">
        <v>335031.45</v>
      </c>
      <c r="D54" s="162">
        <v>0</v>
      </c>
      <c r="E54" s="207">
        <v>40.62</v>
      </c>
      <c r="F54" s="162">
        <v>12.73</v>
      </c>
      <c r="G54" s="206">
        <v>12.421864668824373</v>
      </c>
      <c r="H54" s="162">
        <v>94.79</v>
      </c>
      <c r="I54" s="162">
        <v>13.86</v>
      </c>
      <c r="J54" s="206">
        <v>96.38690636356677</v>
      </c>
      <c r="K54" s="164">
        <v>103.4</v>
      </c>
      <c r="L54" s="164">
        <v>83.24</v>
      </c>
      <c r="M54" s="164">
        <v>100.84</v>
      </c>
      <c r="N54" s="162">
        <v>96.39</v>
      </c>
      <c r="O54" s="164">
        <v>33.26</v>
      </c>
      <c r="P54" s="193">
        <v>68.55</v>
      </c>
      <c r="Q54" s="164">
        <v>17.89</v>
      </c>
      <c r="R54" s="164">
        <v>3.93</v>
      </c>
      <c r="S54" s="164">
        <v>0.39</v>
      </c>
      <c r="T54" s="164">
        <v>8.97</v>
      </c>
      <c r="U54" s="164">
        <v>11.17</v>
      </c>
      <c r="V54" s="164">
        <v>24.46</v>
      </c>
    </row>
    <row r="55" spans="1:22" ht="18.75" customHeight="1">
      <c r="A55" s="167"/>
      <c r="B55" s="163" t="s">
        <v>232</v>
      </c>
      <c r="C55" s="185">
        <v>734199.3</v>
      </c>
      <c r="D55" s="162">
        <v>3.73</v>
      </c>
      <c r="E55" s="207">
        <v>64.42</v>
      </c>
      <c r="F55" s="162">
        <v>12.72</v>
      </c>
      <c r="G55" s="206">
        <v>11.87737293239043</v>
      </c>
      <c r="H55" s="162">
        <v>96.05</v>
      </c>
      <c r="I55" s="162">
        <v>12.28</v>
      </c>
      <c r="J55" s="206">
        <v>99.55031283739987</v>
      </c>
      <c r="K55" s="164">
        <v>103.95</v>
      </c>
      <c r="L55" s="164">
        <v>87.52</v>
      </c>
      <c r="M55" s="164">
        <v>101.6</v>
      </c>
      <c r="N55" s="162">
        <v>99.55</v>
      </c>
      <c r="O55" s="164">
        <v>34.69</v>
      </c>
      <c r="P55" s="193">
        <v>73.74</v>
      </c>
      <c r="Q55" s="164">
        <v>7.1</v>
      </c>
      <c r="R55" s="164">
        <v>3.96</v>
      </c>
      <c r="S55" s="164">
        <v>0.24</v>
      </c>
      <c r="T55" s="164">
        <v>9.79</v>
      </c>
      <c r="U55" s="164">
        <v>12.28</v>
      </c>
      <c r="V55" s="164">
        <v>26.269999999999996</v>
      </c>
    </row>
    <row r="56" spans="1:22" ht="18.75" customHeight="1">
      <c r="A56" s="167"/>
      <c r="B56" s="163" t="s">
        <v>233</v>
      </c>
      <c r="C56" s="185">
        <v>1107147.75</v>
      </c>
      <c r="D56" s="162">
        <v>5.08</v>
      </c>
      <c r="E56" s="207">
        <v>52.86</v>
      </c>
      <c r="F56" s="162">
        <v>12.16</v>
      </c>
      <c r="G56" s="206">
        <v>10.750480141426472</v>
      </c>
      <c r="H56" s="162">
        <v>93.69</v>
      </c>
      <c r="I56" s="162">
        <v>12.61</v>
      </c>
      <c r="J56" s="206">
        <v>95.1834567698846</v>
      </c>
      <c r="K56" s="164">
        <v>102.29</v>
      </c>
      <c r="L56" s="164">
        <v>95.15</v>
      </c>
      <c r="M56" s="164">
        <v>99.89</v>
      </c>
      <c r="N56" s="162">
        <v>95.18</v>
      </c>
      <c r="O56" s="164">
        <v>32.41</v>
      </c>
      <c r="P56" s="193">
        <v>75.03</v>
      </c>
      <c r="Q56" s="164">
        <v>10.81</v>
      </c>
      <c r="R56" s="164">
        <v>3.3</v>
      </c>
      <c r="S56" s="164">
        <v>0.19</v>
      </c>
      <c r="T56" s="164">
        <v>8.46</v>
      </c>
      <c r="U56" s="164">
        <v>13.02</v>
      </c>
      <c r="V56" s="164">
        <v>24.97</v>
      </c>
    </row>
    <row r="57" spans="1:22" ht="18.75" customHeight="1">
      <c r="A57" s="167"/>
      <c r="B57" s="163" t="s">
        <v>297</v>
      </c>
      <c r="C57" s="185">
        <v>1632173.36</v>
      </c>
      <c r="D57" s="162">
        <v>3.88</v>
      </c>
      <c r="E57" s="207">
        <v>27.91</v>
      </c>
      <c r="F57" s="162">
        <v>11.89</v>
      </c>
      <c r="G57" s="206">
        <v>11.46456454956476</v>
      </c>
      <c r="H57" s="162">
        <v>95.99</v>
      </c>
      <c r="I57" s="162">
        <v>13.1</v>
      </c>
      <c r="J57" s="206">
        <v>99.46700882313138</v>
      </c>
      <c r="K57" s="164">
        <v>105.74</v>
      </c>
      <c r="L57" s="164">
        <v>92.24</v>
      </c>
      <c r="M57" s="164">
        <v>102.7</v>
      </c>
      <c r="N57" s="162">
        <v>99.47</v>
      </c>
      <c r="O57" s="164">
        <v>35.23</v>
      </c>
      <c r="P57" s="193">
        <v>74.85</v>
      </c>
      <c r="Q57" s="164">
        <v>15.73</v>
      </c>
      <c r="R57" s="164">
        <v>4.41</v>
      </c>
      <c r="S57" s="164">
        <v>0.23</v>
      </c>
      <c r="T57" s="164">
        <v>8.55</v>
      </c>
      <c r="U57" s="164">
        <v>12.28</v>
      </c>
      <c r="V57" s="164">
        <v>25.47</v>
      </c>
    </row>
    <row r="58" spans="1:22" ht="18.75" customHeight="1">
      <c r="A58" s="167"/>
      <c r="B58" s="163" t="s">
        <v>234</v>
      </c>
      <c r="C58" s="185">
        <v>1015956.04</v>
      </c>
      <c r="D58" s="162">
        <v>0</v>
      </c>
      <c r="E58" s="207">
        <v>42.99</v>
      </c>
      <c r="F58" s="162">
        <v>12.45</v>
      </c>
      <c r="G58" s="206">
        <v>11.033874646731762</v>
      </c>
      <c r="H58" s="162">
        <v>93.33</v>
      </c>
      <c r="I58" s="162">
        <v>12.53</v>
      </c>
      <c r="J58" s="206">
        <v>93.13272058503634</v>
      </c>
      <c r="K58" s="164">
        <v>99.67</v>
      </c>
      <c r="L58" s="164">
        <v>90.33</v>
      </c>
      <c r="M58" s="164">
        <v>97.57</v>
      </c>
      <c r="N58" s="162">
        <v>93.13</v>
      </c>
      <c r="O58" s="164">
        <v>31.02</v>
      </c>
      <c r="P58" s="193">
        <v>73.76</v>
      </c>
      <c r="Q58" s="164">
        <v>20.64</v>
      </c>
      <c r="R58" s="164">
        <v>3.68</v>
      </c>
      <c r="S58" s="164">
        <v>0.72</v>
      </c>
      <c r="T58" s="164">
        <v>8.04</v>
      </c>
      <c r="U58" s="164">
        <v>13.81</v>
      </c>
      <c r="V58" s="164">
        <v>26.25</v>
      </c>
    </row>
    <row r="59" spans="1:22" ht="18.75" customHeight="1">
      <c r="A59" s="167"/>
      <c r="B59" s="163" t="s">
        <v>235</v>
      </c>
      <c r="C59" s="185">
        <v>721012.99</v>
      </c>
      <c r="D59" s="162">
        <v>11.63</v>
      </c>
      <c r="E59" s="207">
        <v>60.41</v>
      </c>
      <c r="F59" s="162">
        <v>12.24</v>
      </c>
      <c r="G59" s="206">
        <v>10.839502787682093</v>
      </c>
      <c r="H59" s="162">
        <v>94.01</v>
      </c>
      <c r="I59" s="162">
        <v>12.29</v>
      </c>
      <c r="J59" s="206">
        <v>86.19846086268153</v>
      </c>
      <c r="K59" s="164">
        <v>91.44</v>
      </c>
      <c r="L59" s="164">
        <v>84.36</v>
      </c>
      <c r="M59" s="164">
        <v>89.17</v>
      </c>
      <c r="N59" s="162">
        <v>86.2</v>
      </c>
      <c r="O59" s="164">
        <v>30.01</v>
      </c>
      <c r="P59" s="193">
        <v>69.3</v>
      </c>
      <c r="Q59" s="164">
        <v>21.46</v>
      </c>
      <c r="R59" s="164">
        <v>5.99</v>
      </c>
      <c r="S59" s="164">
        <v>0.63</v>
      </c>
      <c r="T59" s="164">
        <v>7.26</v>
      </c>
      <c r="U59" s="164">
        <v>16.8</v>
      </c>
      <c r="V59" s="164">
        <v>30.68</v>
      </c>
    </row>
    <row r="60" spans="1:22" ht="18.75" customHeight="1">
      <c r="A60" s="167"/>
      <c r="B60" s="163" t="s">
        <v>236</v>
      </c>
      <c r="C60" s="185">
        <v>530697.35</v>
      </c>
      <c r="D60" s="162">
        <v>5.22</v>
      </c>
      <c r="E60" s="207">
        <v>70.79</v>
      </c>
      <c r="F60" s="162">
        <v>12.32</v>
      </c>
      <c r="G60" s="206">
        <v>11.820215957362516</v>
      </c>
      <c r="H60" s="162">
        <v>95.8</v>
      </c>
      <c r="I60" s="162">
        <v>12.98</v>
      </c>
      <c r="J60" s="206">
        <v>96.63935951442004</v>
      </c>
      <c r="K60" s="164">
        <v>102.58</v>
      </c>
      <c r="L60" s="164">
        <v>86.78</v>
      </c>
      <c r="M60" s="164">
        <v>101</v>
      </c>
      <c r="N60" s="162">
        <v>96.64</v>
      </c>
      <c r="O60" s="164">
        <v>36.34</v>
      </c>
      <c r="P60" s="193">
        <v>73.79</v>
      </c>
      <c r="Q60" s="164">
        <v>1.24</v>
      </c>
      <c r="R60" s="164">
        <v>4.2</v>
      </c>
      <c r="S60" s="164">
        <v>0.53</v>
      </c>
      <c r="T60" s="164">
        <v>8.79</v>
      </c>
      <c r="U60" s="164">
        <v>12.59</v>
      </c>
      <c r="V60" s="164">
        <v>26.11</v>
      </c>
    </row>
    <row r="61" spans="1:22" ht="18.75" customHeight="1">
      <c r="A61" s="167"/>
      <c r="B61" s="163" t="s">
        <v>237</v>
      </c>
      <c r="C61" s="185">
        <v>720309.8</v>
      </c>
      <c r="D61" s="162">
        <v>9.07</v>
      </c>
      <c r="E61" s="207">
        <v>65.76</v>
      </c>
      <c r="F61" s="162">
        <v>12.8</v>
      </c>
      <c r="G61" s="206">
        <v>11.675334733332797</v>
      </c>
      <c r="H61" s="162">
        <v>94.12</v>
      </c>
      <c r="I61" s="162">
        <v>13.44</v>
      </c>
      <c r="J61" s="206">
        <v>95.42913340898596</v>
      </c>
      <c r="K61" s="164">
        <v>101.09</v>
      </c>
      <c r="L61" s="164">
        <v>86.58</v>
      </c>
      <c r="M61" s="164">
        <v>98.93</v>
      </c>
      <c r="N61" s="162">
        <v>95.43</v>
      </c>
      <c r="O61" s="164">
        <v>33.5</v>
      </c>
      <c r="P61" s="193">
        <v>70.22</v>
      </c>
      <c r="Q61" s="164">
        <v>22.79</v>
      </c>
      <c r="R61" s="164">
        <v>5.88</v>
      </c>
      <c r="S61" s="164">
        <v>0.57</v>
      </c>
      <c r="T61" s="164">
        <v>10.49</v>
      </c>
      <c r="U61" s="164">
        <v>12.95</v>
      </c>
      <c r="V61" s="164">
        <v>29.89</v>
      </c>
    </row>
    <row r="62" spans="1:22" ht="18.75" customHeight="1">
      <c r="A62" s="167"/>
      <c r="B62" s="163" t="s">
        <v>238</v>
      </c>
      <c r="C62" s="185">
        <v>1012424.64</v>
      </c>
      <c r="D62" s="162">
        <v>0</v>
      </c>
      <c r="E62" s="207">
        <v>66.54</v>
      </c>
      <c r="F62" s="162">
        <v>12.13</v>
      </c>
      <c r="G62" s="206">
        <v>11.89654767084689</v>
      </c>
      <c r="H62" s="162">
        <v>95.91</v>
      </c>
      <c r="I62" s="162">
        <v>13.05</v>
      </c>
      <c r="J62" s="206">
        <v>91.74340126688341</v>
      </c>
      <c r="K62" s="164">
        <v>98.07</v>
      </c>
      <c r="L62" s="164">
        <v>82.44</v>
      </c>
      <c r="M62" s="164">
        <v>95.96</v>
      </c>
      <c r="N62" s="162">
        <v>91.74</v>
      </c>
      <c r="O62" s="164">
        <v>34.07</v>
      </c>
      <c r="P62" s="193">
        <v>69.74</v>
      </c>
      <c r="Q62" s="164">
        <v>26.29</v>
      </c>
      <c r="R62" s="164">
        <v>3.95</v>
      </c>
      <c r="S62" s="164">
        <v>0.85</v>
      </c>
      <c r="T62" s="164">
        <v>9.35</v>
      </c>
      <c r="U62" s="164">
        <v>12.12</v>
      </c>
      <c r="V62" s="164">
        <v>26.269999999999996</v>
      </c>
    </row>
    <row r="63" spans="1:22" ht="18.75" customHeight="1">
      <c r="A63" s="167"/>
      <c r="B63" s="163" t="s">
        <v>239</v>
      </c>
      <c r="C63" s="185">
        <v>537837.07</v>
      </c>
      <c r="D63" s="162">
        <v>8.482</v>
      </c>
      <c r="E63" s="207">
        <v>60.48</v>
      </c>
      <c r="F63" s="162">
        <v>12.67</v>
      </c>
      <c r="G63" s="206">
        <v>13.576738461333653</v>
      </c>
      <c r="H63" s="162">
        <v>97.118</v>
      </c>
      <c r="I63" s="162">
        <v>14.904</v>
      </c>
      <c r="J63" s="206">
        <v>117.0314273800428</v>
      </c>
      <c r="K63" s="164">
        <v>125.93</v>
      </c>
      <c r="L63" s="164">
        <v>92.75</v>
      </c>
      <c r="M63" s="164">
        <v>123.1</v>
      </c>
      <c r="N63" s="162">
        <v>117.03</v>
      </c>
      <c r="O63" s="164">
        <v>33.06</v>
      </c>
      <c r="P63" s="193">
        <v>77.995</v>
      </c>
      <c r="Q63" s="164" t="s">
        <v>326</v>
      </c>
      <c r="R63" s="164">
        <v>2.882</v>
      </c>
      <c r="S63" s="164">
        <v>0.429</v>
      </c>
      <c r="T63" s="164">
        <v>6.727</v>
      </c>
      <c r="U63" s="164">
        <v>11.939</v>
      </c>
      <c r="V63" s="164">
        <v>21.977</v>
      </c>
    </row>
    <row r="64" spans="1:22" ht="18.75" customHeight="1">
      <c r="A64" s="167"/>
      <c r="B64" s="163" t="s">
        <v>240</v>
      </c>
      <c r="C64" s="185">
        <v>516800.18</v>
      </c>
      <c r="D64" s="162">
        <v>5.38</v>
      </c>
      <c r="E64" s="207">
        <v>59.74</v>
      </c>
      <c r="F64" s="162">
        <v>12.15</v>
      </c>
      <c r="G64" s="206">
        <v>11.388648557165748</v>
      </c>
      <c r="H64" s="162">
        <v>96.5</v>
      </c>
      <c r="I64" s="162">
        <v>12.72</v>
      </c>
      <c r="J64" s="206">
        <v>94.8766116915826</v>
      </c>
      <c r="K64" s="164">
        <v>100.94</v>
      </c>
      <c r="L64" s="164">
        <v>88.64</v>
      </c>
      <c r="M64" s="164">
        <v>98.62</v>
      </c>
      <c r="N64" s="162">
        <v>94.88</v>
      </c>
      <c r="O64" s="164">
        <v>31.58</v>
      </c>
      <c r="P64" s="193">
        <v>73.86</v>
      </c>
      <c r="Q64" s="164">
        <v>0.08</v>
      </c>
      <c r="R64" s="164">
        <v>3.5</v>
      </c>
      <c r="S64" s="164">
        <v>0.73</v>
      </c>
      <c r="T64" s="164">
        <v>8.11</v>
      </c>
      <c r="U64" s="164">
        <v>13.8</v>
      </c>
      <c r="V64" s="164">
        <v>26.14</v>
      </c>
    </row>
    <row r="65" spans="1:22" ht="18.75" customHeight="1">
      <c r="A65" s="167"/>
      <c r="B65" s="163" t="s">
        <v>298</v>
      </c>
      <c r="C65" s="185">
        <v>1228648.91</v>
      </c>
      <c r="D65" s="162">
        <v>5.8</v>
      </c>
      <c r="E65" s="207">
        <v>24.077</v>
      </c>
      <c r="F65" s="162">
        <v>12.317</v>
      </c>
      <c r="G65" s="206">
        <v>11.291813076935055</v>
      </c>
      <c r="H65" s="162">
        <v>95.68</v>
      </c>
      <c r="I65" s="162">
        <v>13.009</v>
      </c>
      <c r="J65" s="206">
        <v>93.47693557144815</v>
      </c>
      <c r="K65" s="164">
        <v>100.79</v>
      </c>
      <c r="L65" s="164">
        <v>89.26</v>
      </c>
      <c r="M65" s="164">
        <v>98.12</v>
      </c>
      <c r="N65" s="162">
        <v>93.48</v>
      </c>
      <c r="O65" s="164">
        <v>32.451</v>
      </c>
      <c r="P65" s="193">
        <v>71.57</v>
      </c>
      <c r="Q65" s="164">
        <v>13.72</v>
      </c>
      <c r="R65" s="164">
        <v>4.316</v>
      </c>
      <c r="S65" s="164">
        <v>0.367</v>
      </c>
      <c r="T65" s="164">
        <v>8.535</v>
      </c>
      <c r="U65" s="164">
        <v>15.208</v>
      </c>
      <c r="V65" s="164">
        <v>28.426000000000002</v>
      </c>
    </row>
    <row r="66" spans="1:22" ht="18.75" customHeight="1">
      <c r="A66" s="167"/>
      <c r="B66" s="163" t="s">
        <v>241</v>
      </c>
      <c r="C66" s="185">
        <v>1440964.3</v>
      </c>
      <c r="D66" s="162">
        <v>0</v>
      </c>
      <c r="E66" s="207">
        <v>35.91</v>
      </c>
      <c r="F66" s="162">
        <v>12.44</v>
      </c>
      <c r="G66" s="206">
        <v>11.125512744382355</v>
      </c>
      <c r="H66" s="162">
        <v>93.8</v>
      </c>
      <c r="I66" s="162">
        <v>12.48</v>
      </c>
      <c r="J66" s="206">
        <v>89.33956240276044</v>
      </c>
      <c r="K66" s="164">
        <v>94.75</v>
      </c>
      <c r="L66" s="164">
        <v>85.17</v>
      </c>
      <c r="M66" s="164">
        <v>92.59</v>
      </c>
      <c r="N66" s="162">
        <v>89.34</v>
      </c>
      <c r="O66" s="164">
        <v>32.81</v>
      </c>
      <c r="P66" s="193">
        <v>70.72</v>
      </c>
      <c r="Q66" s="164">
        <v>19.32</v>
      </c>
      <c r="R66" s="164">
        <v>6.2</v>
      </c>
      <c r="S66" s="164">
        <v>0.37</v>
      </c>
      <c r="T66" s="164">
        <v>7.95</v>
      </c>
      <c r="U66" s="164">
        <v>14.76</v>
      </c>
      <c r="V66" s="164">
        <v>29.28</v>
      </c>
    </row>
    <row r="67" spans="1:22" ht="18.75" customHeight="1">
      <c r="A67" s="167"/>
      <c r="B67" s="163" t="s">
        <v>305</v>
      </c>
      <c r="C67" s="185">
        <v>179121.32</v>
      </c>
      <c r="D67" s="162">
        <v>0</v>
      </c>
      <c r="E67" s="207">
        <v>77.67</v>
      </c>
      <c r="F67" s="162">
        <v>12.45</v>
      </c>
      <c r="G67" s="206">
        <v>11.915075716279894</v>
      </c>
      <c r="H67" s="162">
        <v>94.54</v>
      </c>
      <c r="I67" s="162">
        <v>13.28</v>
      </c>
      <c r="J67" s="206">
        <v>82.9409084301076</v>
      </c>
      <c r="K67" s="164">
        <v>87.83</v>
      </c>
      <c r="L67" s="164">
        <v>73.71</v>
      </c>
      <c r="M67" s="164">
        <v>85.85</v>
      </c>
      <c r="N67" s="162">
        <v>82.94</v>
      </c>
      <c r="O67" s="164">
        <v>41.51</v>
      </c>
      <c r="P67" s="193">
        <v>61.26</v>
      </c>
      <c r="Q67" s="164" t="s">
        <v>326</v>
      </c>
      <c r="R67" s="164">
        <v>5.36</v>
      </c>
      <c r="S67" s="164">
        <v>1.51</v>
      </c>
      <c r="T67" s="164">
        <v>6.25</v>
      </c>
      <c r="U67" s="164">
        <v>25.23</v>
      </c>
      <c r="V67" s="164">
        <v>38.35</v>
      </c>
    </row>
    <row r="68" spans="1:22" ht="18.75" customHeight="1">
      <c r="A68" s="167"/>
      <c r="B68" s="163" t="s">
        <v>299</v>
      </c>
      <c r="C68" s="185">
        <v>331134.56</v>
      </c>
      <c r="D68" s="162">
        <v>9</v>
      </c>
      <c r="E68" s="207">
        <v>50.62</v>
      </c>
      <c r="F68" s="162">
        <v>12.62</v>
      </c>
      <c r="G68" s="206">
        <v>11.660077211511839</v>
      </c>
      <c r="H68" s="162">
        <v>96.81</v>
      </c>
      <c r="I68" s="162">
        <v>13.09</v>
      </c>
      <c r="J68" s="206">
        <v>85.50348837040748</v>
      </c>
      <c r="K68" s="164">
        <v>91.82</v>
      </c>
      <c r="L68" s="164">
        <v>78.75</v>
      </c>
      <c r="M68" s="164">
        <v>88.02</v>
      </c>
      <c r="N68" s="162">
        <v>85.5</v>
      </c>
      <c r="O68" s="164">
        <v>38.24</v>
      </c>
      <c r="P68" s="193">
        <v>64.95</v>
      </c>
      <c r="Q68" s="164">
        <v>62.28</v>
      </c>
      <c r="R68" s="164">
        <v>3.19</v>
      </c>
      <c r="S68" s="164">
        <v>1.25</v>
      </c>
      <c r="T68" s="164">
        <v>10.63</v>
      </c>
      <c r="U68" s="164">
        <v>19.98</v>
      </c>
      <c r="V68" s="164">
        <v>35.05</v>
      </c>
    </row>
    <row r="69" spans="1:22" ht="18.75" customHeight="1">
      <c r="A69" s="167"/>
      <c r="B69" s="163" t="s">
        <v>300</v>
      </c>
      <c r="C69" s="185">
        <v>18859.58</v>
      </c>
      <c r="D69" s="162">
        <v>10.79</v>
      </c>
      <c r="E69" s="207">
        <v>36.14</v>
      </c>
      <c r="F69" s="162">
        <v>12.47</v>
      </c>
      <c r="G69" s="206">
        <v>12.19782331313847</v>
      </c>
      <c r="H69" s="162">
        <v>95.15</v>
      </c>
      <c r="I69" s="162">
        <v>13.21</v>
      </c>
      <c r="J69" s="206">
        <v>5.448689737523317</v>
      </c>
      <c r="K69" s="164">
        <v>5.71</v>
      </c>
      <c r="L69" s="164">
        <v>4.68</v>
      </c>
      <c r="M69" s="164">
        <v>5.6</v>
      </c>
      <c r="N69" s="162">
        <v>5.45</v>
      </c>
      <c r="O69" s="164">
        <v>59.15</v>
      </c>
      <c r="P69" s="193">
        <v>4.05</v>
      </c>
      <c r="Q69" s="164" t="s">
        <v>326</v>
      </c>
      <c r="R69" s="164">
        <v>4.85</v>
      </c>
      <c r="S69" s="164">
        <v>0.49</v>
      </c>
      <c r="T69" s="164">
        <v>34.573</v>
      </c>
      <c r="U69" s="164">
        <v>56.044</v>
      </c>
      <c r="V69" s="164">
        <v>95.957</v>
      </c>
    </row>
    <row r="70" spans="1:22" ht="18.75" customHeight="1">
      <c r="A70" s="168"/>
      <c r="B70" s="163" t="s">
        <v>184</v>
      </c>
      <c r="C70" s="185">
        <v>35440435.260000005</v>
      </c>
      <c r="D70" s="162" t="s">
        <v>326</v>
      </c>
      <c r="E70" s="207">
        <v>60.63</v>
      </c>
      <c r="F70" s="162">
        <v>12.71</v>
      </c>
      <c r="G70" s="162">
        <v>10.58</v>
      </c>
      <c r="H70" s="162">
        <v>95.23</v>
      </c>
      <c r="I70" s="162">
        <v>12.06</v>
      </c>
      <c r="J70" s="162">
        <v>88.26</v>
      </c>
      <c r="K70" s="164">
        <v>94.06</v>
      </c>
      <c r="L70" s="164">
        <v>88.91</v>
      </c>
      <c r="M70" s="164">
        <v>91.84</v>
      </c>
      <c r="N70" s="162">
        <v>86.81</v>
      </c>
      <c r="O70" s="164">
        <v>32.31</v>
      </c>
      <c r="P70" s="193">
        <v>72.16</v>
      </c>
      <c r="Q70" s="164" t="s">
        <v>326</v>
      </c>
      <c r="R70" s="164">
        <v>4.48</v>
      </c>
      <c r="S70" s="164">
        <v>0.59</v>
      </c>
      <c r="T70" s="164">
        <v>8.85</v>
      </c>
      <c r="U70" s="164">
        <v>13.59</v>
      </c>
      <c r="V70" s="164">
        <v>27.51</v>
      </c>
    </row>
    <row r="71" spans="1:2" ht="18.75" customHeight="1">
      <c r="A71" s="160" t="s">
        <v>113</v>
      </c>
      <c r="B71" s="150" t="s">
        <v>329</v>
      </c>
    </row>
    <row r="72" ht="18.75" customHeight="1">
      <c r="B72" s="150" t="s">
        <v>242</v>
      </c>
    </row>
    <row r="73" ht="18.75" customHeight="1">
      <c r="B73" s="150" t="s">
        <v>331</v>
      </c>
    </row>
    <row r="74" ht="18.75" customHeight="1">
      <c r="B74" s="150" t="s">
        <v>332</v>
      </c>
    </row>
    <row r="75" ht="18.75" customHeight="1">
      <c r="B75" s="150" t="s">
        <v>333</v>
      </c>
    </row>
    <row r="76" ht="18.75" customHeight="1">
      <c r="B76" s="150" t="s">
        <v>334</v>
      </c>
    </row>
  </sheetData>
  <sheetProtection/>
  <mergeCells count="4">
    <mergeCell ref="A43:V43"/>
    <mergeCell ref="A3:V3"/>
    <mergeCell ref="A2:V2"/>
    <mergeCell ref="A42:V42"/>
  </mergeCells>
  <printOptions horizontalCentered="1"/>
  <pageMargins left="0.5905511811023623" right="0" top="0.3937007874015748" bottom="0" header="0" footer="0"/>
  <pageSetup fitToHeight="1" fitToWidth="1" horizontalDpi="600" verticalDpi="600" orientation="landscape" paperSize="5" scale="40" r:id="rId1"/>
  <headerFooter>
    <oddHeader>&amp;C- 2 -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S73"/>
  <sheetViews>
    <sheetView zoomScalePageLayoutView="0" workbookViewId="0" topLeftCell="A1">
      <selection activeCell="A9" sqref="A9"/>
    </sheetView>
  </sheetViews>
  <sheetFormatPr defaultColWidth="6.00390625" defaultRowHeight="15"/>
  <cols>
    <col min="1" max="1" width="18.57421875" style="87" customWidth="1"/>
    <col min="2" max="2" width="7.421875" style="87" customWidth="1"/>
    <col min="3" max="3" width="9.421875" style="87" customWidth="1"/>
    <col min="4" max="4" width="9.8515625" style="87" customWidth="1"/>
    <col min="5" max="5" width="13.140625" style="87" customWidth="1"/>
    <col min="6" max="6" width="12.7109375" style="87" customWidth="1"/>
    <col min="7" max="7" width="13.140625" style="87" customWidth="1"/>
    <col min="8" max="8" width="9.421875" style="87" customWidth="1"/>
    <col min="9" max="9" width="11.28125" style="87" customWidth="1"/>
    <col min="10" max="10" width="11.7109375" style="87" customWidth="1"/>
    <col min="11" max="11" width="12.28125" style="87" customWidth="1"/>
    <col min="12" max="12" width="11.421875" style="87" customWidth="1"/>
    <col min="13" max="13" width="11.00390625" style="87" customWidth="1"/>
    <col min="14" max="14" width="13.421875" style="87" customWidth="1"/>
    <col min="15" max="15" width="12.00390625" style="87" customWidth="1"/>
    <col min="16" max="16" width="14.57421875" style="87" customWidth="1"/>
    <col min="17" max="17" width="10.421875" style="87" customWidth="1"/>
    <col min="18" max="18" width="11.00390625" style="87" customWidth="1"/>
    <col min="19" max="19" width="8.421875" style="87" customWidth="1"/>
    <col min="20" max="16384" width="6.00390625" style="87" customWidth="1"/>
  </cols>
  <sheetData>
    <row r="3" spans="2:19" ht="40.5" customHeight="1">
      <c r="B3" s="88"/>
      <c r="C3" s="88"/>
      <c r="D3" s="88"/>
      <c r="E3" s="88"/>
      <c r="F3" s="88"/>
      <c r="G3" s="88"/>
      <c r="H3" s="88"/>
      <c r="I3" s="84"/>
      <c r="J3" s="84" t="s">
        <v>245</v>
      </c>
      <c r="K3" s="88"/>
      <c r="L3" s="88"/>
      <c r="M3" s="88"/>
      <c r="N3" s="88"/>
      <c r="O3" s="88"/>
      <c r="P3" s="88"/>
      <c r="Q3" s="88"/>
      <c r="R3" s="88"/>
      <c r="S3" s="85" t="s">
        <v>1</v>
      </c>
    </row>
    <row r="4" spans="1:19" ht="40.5" customHeight="1">
      <c r="A4" s="85"/>
      <c r="B4" s="88"/>
      <c r="C4" s="88"/>
      <c r="D4" s="88"/>
      <c r="E4" s="88"/>
      <c r="F4" s="88"/>
      <c r="G4" s="88"/>
      <c r="H4" s="88"/>
      <c r="I4" s="89"/>
      <c r="J4" s="90" t="s">
        <v>246</v>
      </c>
      <c r="K4" s="88"/>
      <c r="L4" s="88"/>
      <c r="M4" s="88"/>
      <c r="N4" s="88"/>
      <c r="O4" s="88"/>
      <c r="P4" s="88"/>
      <c r="Q4" s="88"/>
      <c r="R4" s="91" t="s">
        <v>247</v>
      </c>
      <c r="S4" s="88"/>
    </row>
    <row r="5" spans="1:19" ht="40.5" customHeight="1">
      <c r="A5" s="86" t="s">
        <v>4</v>
      </c>
      <c r="B5" s="88"/>
      <c r="C5" s="88"/>
      <c r="D5" s="88"/>
      <c r="E5" s="88"/>
      <c r="F5" s="88"/>
      <c r="G5" s="88"/>
      <c r="H5" s="88"/>
      <c r="I5" s="89"/>
      <c r="J5" s="90" t="s">
        <v>248</v>
      </c>
      <c r="K5" s="88"/>
      <c r="L5" s="88"/>
      <c r="M5" s="88"/>
      <c r="N5" s="85"/>
      <c r="O5" s="88"/>
      <c r="P5" s="88"/>
      <c r="Q5" s="88"/>
      <c r="R5" s="85" t="s">
        <v>5</v>
      </c>
      <c r="S5" s="88"/>
    </row>
    <row r="6" spans="1:19" ht="40.5" customHeight="1">
      <c r="A6" s="92" t="s">
        <v>6</v>
      </c>
      <c r="B6" s="92" t="s">
        <v>7</v>
      </c>
      <c r="C6" s="93" t="s">
        <v>8</v>
      </c>
      <c r="D6" s="93" t="s">
        <v>9</v>
      </c>
      <c r="E6" s="94" t="s">
        <v>10</v>
      </c>
      <c r="F6" s="95"/>
      <c r="G6" s="96" t="s">
        <v>11</v>
      </c>
      <c r="H6" s="97" t="s">
        <v>12</v>
      </c>
      <c r="I6" s="94" t="s">
        <v>13</v>
      </c>
      <c r="J6" s="98"/>
      <c r="K6" s="99"/>
      <c r="L6" s="94" t="s">
        <v>14</v>
      </c>
      <c r="M6" s="98"/>
      <c r="N6" s="99"/>
      <c r="O6" s="100" t="s">
        <v>15</v>
      </c>
      <c r="P6" s="92" t="s">
        <v>16</v>
      </c>
      <c r="Q6" s="93" t="s">
        <v>17</v>
      </c>
      <c r="R6" s="97" t="s">
        <v>18</v>
      </c>
      <c r="S6" s="96" t="s">
        <v>19</v>
      </c>
    </row>
    <row r="7" spans="1:19" ht="40.5" customHeight="1">
      <c r="A7" s="101"/>
      <c r="B7" s="101"/>
      <c r="C7" s="102" t="s">
        <v>20</v>
      </c>
      <c r="D7" s="102" t="s">
        <v>21</v>
      </c>
      <c r="E7" s="103" t="s">
        <v>22</v>
      </c>
      <c r="F7" s="104" t="s">
        <v>23</v>
      </c>
      <c r="G7" s="103" t="s">
        <v>24</v>
      </c>
      <c r="H7" s="105" t="s">
        <v>25</v>
      </c>
      <c r="I7" s="106" t="s">
        <v>26</v>
      </c>
      <c r="J7" s="105" t="s">
        <v>27</v>
      </c>
      <c r="K7" s="103" t="s">
        <v>28</v>
      </c>
      <c r="L7" s="105" t="s">
        <v>29</v>
      </c>
      <c r="M7" s="103" t="s">
        <v>30</v>
      </c>
      <c r="N7" s="105" t="s">
        <v>31</v>
      </c>
      <c r="O7" s="101"/>
      <c r="P7" s="101"/>
      <c r="Q7" s="107" t="s">
        <v>32</v>
      </c>
      <c r="R7" s="105" t="s">
        <v>33</v>
      </c>
      <c r="S7" s="107" t="s">
        <v>32</v>
      </c>
    </row>
    <row r="8" spans="1:19" ht="40.5" customHeight="1">
      <c r="A8" s="108" t="s">
        <v>34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ht="40.5" customHeight="1">
      <c r="A9" s="110" t="s">
        <v>249</v>
      </c>
      <c r="B9" s="110" t="s">
        <v>250</v>
      </c>
      <c r="C9" s="110" t="s">
        <v>251</v>
      </c>
      <c r="D9" s="111">
        <v>18</v>
      </c>
      <c r="E9" s="112">
        <v>9014.02</v>
      </c>
      <c r="F9" s="112">
        <v>36722.85</v>
      </c>
      <c r="G9" s="112">
        <v>45736.87</v>
      </c>
      <c r="H9" s="113">
        <v>9.133746366990135</v>
      </c>
      <c r="I9" s="112">
        <v>0</v>
      </c>
      <c r="J9" s="112">
        <v>0</v>
      </c>
      <c r="K9" s="112">
        <v>0</v>
      </c>
      <c r="L9" s="112">
        <v>1025.642</v>
      </c>
      <c r="M9" s="112">
        <v>1660.27</v>
      </c>
      <c r="N9" s="112">
        <v>11916.69</v>
      </c>
      <c r="O9" s="112">
        <v>0</v>
      </c>
      <c r="P9" s="112">
        <v>11916.69</v>
      </c>
      <c r="Q9" s="113">
        <v>26.054887446386257</v>
      </c>
      <c r="R9" s="112">
        <v>1362.315</v>
      </c>
      <c r="S9" s="113">
        <v>29.785925447019004</v>
      </c>
    </row>
    <row r="10" spans="1:19" ht="40.5" customHeight="1">
      <c r="A10" s="110" t="s">
        <v>37</v>
      </c>
      <c r="B10" s="110" t="s">
        <v>252</v>
      </c>
      <c r="C10" s="110" t="s">
        <v>251</v>
      </c>
      <c r="D10" s="111">
        <v>41</v>
      </c>
      <c r="E10" s="112">
        <v>93897.93</v>
      </c>
      <c r="F10" s="112">
        <v>314181.89</v>
      </c>
      <c r="G10" s="112">
        <v>408079.82</v>
      </c>
      <c r="H10" s="113">
        <v>9.60401543011855</v>
      </c>
      <c r="I10" s="112">
        <v>40471.5</v>
      </c>
      <c r="J10" s="112">
        <v>0</v>
      </c>
      <c r="K10" s="112">
        <v>40471.5</v>
      </c>
      <c r="L10" s="112">
        <v>6635.13</v>
      </c>
      <c r="M10" s="112">
        <v>199444.6</v>
      </c>
      <c r="N10" s="112">
        <v>265795.9</v>
      </c>
      <c r="O10" s="112">
        <v>0</v>
      </c>
      <c r="P10" s="112">
        <v>306267.4</v>
      </c>
      <c r="Q10" s="113">
        <v>75.05085647214803</v>
      </c>
      <c r="R10" s="112">
        <v>17882.818</v>
      </c>
      <c r="S10" s="113">
        <v>43.82186308551107</v>
      </c>
    </row>
    <row r="11" spans="1:19" ht="40.5" customHeight="1">
      <c r="A11" s="110" t="s">
        <v>39</v>
      </c>
      <c r="B11" s="110" t="s">
        <v>253</v>
      </c>
      <c r="C11" s="110" t="s">
        <v>251</v>
      </c>
      <c r="D11" s="111">
        <v>43</v>
      </c>
      <c r="E11" s="112">
        <v>421760.37</v>
      </c>
      <c r="F11" s="112">
        <v>216962.35</v>
      </c>
      <c r="G11" s="112">
        <v>638722.72</v>
      </c>
      <c r="H11" s="113">
        <v>10.121542359726925</v>
      </c>
      <c r="I11" s="112">
        <v>56508.5</v>
      </c>
      <c r="J11" s="112">
        <v>65937.5</v>
      </c>
      <c r="K11" s="112">
        <v>122446</v>
      </c>
      <c r="L11" s="112">
        <v>7104.25</v>
      </c>
      <c r="M11" s="112">
        <v>337765.1</v>
      </c>
      <c r="N11" s="112">
        <v>408807.6</v>
      </c>
      <c r="O11" s="112">
        <v>0</v>
      </c>
      <c r="P11" s="112">
        <v>531253.6</v>
      </c>
      <c r="Q11" s="113">
        <v>83.1743702494253</v>
      </c>
      <c r="R11" s="112">
        <v>24177</v>
      </c>
      <c r="S11" s="113">
        <v>37.852105840230635</v>
      </c>
    </row>
    <row r="12" spans="1:19" ht="40.5" customHeight="1">
      <c r="A12" s="110" t="s">
        <v>41</v>
      </c>
      <c r="B12" s="110" t="s">
        <v>254</v>
      </c>
      <c r="C12" s="110" t="s">
        <v>251</v>
      </c>
      <c r="D12" s="111">
        <v>34</v>
      </c>
      <c r="E12" s="112">
        <v>47795.63</v>
      </c>
      <c r="F12" s="112">
        <v>234016.49</v>
      </c>
      <c r="G12" s="112">
        <v>281812.12</v>
      </c>
      <c r="H12" s="113">
        <v>9.399964485913523</v>
      </c>
      <c r="I12" s="112">
        <v>55334</v>
      </c>
      <c r="J12" s="112">
        <v>0</v>
      </c>
      <c r="K12" s="112">
        <v>55334</v>
      </c>
      <c r="L12" s="112">
        <v>15518.9</v>
      </c>
      <c r="M12" s="112">
        <v>0</v>
      </c>
      <c r="N12" s="112">
        <v>155189</v>
      </c>
      <c r="O12" s="112">
        <v>0</v>
      </c>
      <c r="P12" s="112">
        <v>210523</v>
      </c>
      <c r="Q12" s="113">
        <v>74.70331652165989</v>
      </c>
      <c r="R12" s="112">
        <v>11244</v>
      </c>
      <c r="S12" s="113">
        <v>39.898922729086316</v>
      </c>
    </row>
    <row r="13" spans="1:19" ht="40.5" customHeight="1">
      <c r="A13" s="110" t="s">
        <v>44</v>
      </c>
      <c r="B13" s="110" t="s">
        <v>253</v>
      </c>
      <c r="C13" s="110" t="s">
        <v>251</v>
      </c>
      <c r="D13" s="111">
        <v>43</v>
      </c>
      <c r="E13" s="112">
        <v>192188.67</v>
      </c>
      <c r="F13" s="112">
        <v>322436.47</v>
      </c>
      <c r="G13" s="112">
        <v>514625.14</v>
      </c>
      <c r="H13" s="113">
        <v>9.107531471354081</v>
      </c>
      <c r="I13" s="112">
        <v>40702.5</v>
      </c>
      <c r="J13" s="112">
        <v>129701.5</v>
      </c>
      <c r="K13" s="112">
        <v>170404</v>
      </c>
      <c r="L13" s="112">
        <v>21556.46</v>
      </c>
      <c r="M13" s="112">
        <v>0</v>
      </c>
      <c r="N13" s="112">
        <v>215564.6</v>
      </c>
      <c r="O13" s="112">
        <v>0</v>
      </c>
      <c r="P13" s="112">
        <v>385968.6</v>
      </c>
      <c r="Q13" s="113">
        <v>74.9999504493698</v>
      </c>
      <c r="R13" s="112">
        <v>20826</v>
      </c>
      <c r="S13" s="113">
        <v>40.468291152663085</v>
      </c>
    </row>
    <row r="14" spans="1:19" ht="40.5" customHeight="1">
      <c r="A14" s="110" t="s">
        <v>46</v>
      </c>
      <c r="B14" s="110" t="s">
        <v>253</v>
      </c>
      <c r="C14" s="110" t="s">
        <v>251</v>
      </c>
      <c r="D14" s="111">
        <v>43</v>
      </c>
      <c r="E14" s="112">
        <v>236838.72</v>
      </c>
      <c r="F14" s="112">
        <v>752161.75</v>
      </c>
      <c r="G14" s="112">
        <v>989000.47</v>
      </c>
      <c r="H14" s="113">
        <v>9.065795270855634</v>
      </c>
      <c r="I14" s="112">
        <v>78302.5</v>
      </c>
      <c r="J14" s="112">
        <v>109390</v>
      </c>
      <c r="K14" s="112">
        <v>187692.5</v>
      </c>
      <c r="L14" s="112">
        <v>53429.13</v>
      </c>
      <c r="M14" s="112">
        <v>0</v>
      </c>
      <c r="N14" s="112">
        <v>534291.3</v>
      </c>
      <c r="O14" s="112">
        <v>0</v>
      </c>
      <c r="P14" s="112">
        <v>721983.8</v>
      </c>
      <c r="Q14" s="113">
        <v>73.0013606565829</v>
      </c>
      <c r="R14" s="112">
        <v>43045.87</v>
      </c>
      <c r="S14" s="113">
        <v>43.524620367470604</v>
      </c>
    </row>
    <row r="15" spans="1:19" ht="40.5" customHeight="1">
      <c r="A15" s="110" t="s">
        <v>47</v>
      </c>
      <c r="B15" s="110" t="s">
        <v>255</v>
      </c>
      <c r="C15" s="110" t="s">
        <v>251</v>
      </c>
      <c r="D15" s="111">
        <v>48</v>
      </c>
      <c r="E15" s="112">
        <v>622331.11</v>
      </c>
      <c r="F15" s="112">
        <v>1186300.96</v>
      </c>
      <c r="G15" s="112">
        <v>1808632.07</v>
      </c>
      <c r="H15" s="113">
        <v>9.348314314254088</v>
      </c>
      <c r="I15" s="112">
        <v>175810.5</v>
      </c>
      <c r="J15" s="112">
        <v>291175</v>
      </c>
      <c r="K15" s="112">
        <v>466985.5</v>
      </c>
      <c r="L15" s="112">
        <v>76770.569</v>
      </c>
      <c r="M15" s="112">
        <v>95750.7</v>
      </c>
      <c r="N15" s="112">
        <v>863456.39</v>
      </c>
      <c r="O15" s="112">
        <v>0</v>
      </c>
      <c r="P15" s="112">
        <v>1330441.89</v>
      </c>
      <c r="Q15" s="113">
        <v>73.56067118725811</v>
      </c>
      <c r="R15" s="112">
        <v>76736.307</v>
      </c>
      <c r="S15" s="113">
        <v>42.42781507241547</v>
      </c>
    </row>
    <row r="16" spans="1:19" ht="40.5" customHeight="1">
      <c r="A16" s="110" t="s">
        <v>49</v>
      </c>
      <c r="B16" s="110" t="s">
        <v>256</v>
      </c>
      <c r="C16" s="110" t="s">
        <v>251</v>
      </c>
      <c r="D16" s="111">
        <v>26</v>
      </c>
      <c r="E16" s="112">
        <v>357200.72</v>
      </c>
      <c r="F16" s="112">
        <v>511081</v>
      </c>
      <c r="G16" s="112">
        <v>868281.72</v>
      </c>
      <c r="H16" s="113">
        <v>10.309403371868752</v>
      </c>
      <c r="I16" s="112">
        <v>72255</v>
      </c>
      <c r="J16" s="112">
        <v>101715.75</v>
      </c>
      <c r="K16" s="112">
        <v>173970.75</v>
      </c>
      <c r="L16" s="112">
        <v>59239.51</v>
      </c>
      <c r="M16" s="112">
        <v>0</v>
      </c>
      <c r="N16" s="112">
        <v>592395.1</v>
      </c>
      <c r="O16" s="112">
        <v>500</v>
      </c>
      <c r="P16" s="112">
        <v>766865.85</v>
      </c>
      <c r="Q16" s="113">
        <v>88.31993491697602</v>
      </c>
      <c r="R16" s="112">
        <v>31869.69</v>
      </c>
      <c r="S16" s="113">
        <v>36.704319883643294</v>
      </c>
    </row>
    <row r="17" spans="1:19" ht="40.5" customHeight="1">
      <c r="A17" s="110" t="s">
        <v>50</v>
      </c>
      <c r="B17" s="110" t="s">
        <v>257</v>
      </c>
      <c r="C17" s="110" t="s">
        <v>251</v>
      </c>
      <c r="D17" s="111">
        <v>37</v>
      </c>
      <c r="E17" s="112">
        <v>101437.39</v>
      </c>
      <c r="F17" s="112">
        <v>436750.21</v>
      </c>
      <c r="G17" s="112">
        <v>538187.6</v>
      </c>
      <c r="H17" s="113">
        <v>9.008967464319134</v>
      </c>
      <c r="I17" s="112">
        <v>33770</v>
      </c>
      <c r="J17" s="112">
        <v>81423</v>
      </c>
      <c r="K17" s="112">
        <v>115193</v>
      </c>
      <c r="L17" s="112">
        <v>28391.14</v>
      </c>
      <c r="M17" s="112">
        <v>0</v>
      </c>
      <c r="N17" s="112">
        <v>283911.4</v>
      </c>
      <c r="O17" s="112">
        <v>0</v>
      </c>
      <c r="P17" s="112">
        <v>399104.4</v>
      </c>
      <c r="Q17" s="113">
        <v>74.1571154742324</v>
      </c>
      <c r="R17" s="112">
        <v>24912</v>
      </c>
      <c r="S17" s="113">
        <v>46.28869189851272</v>
      </c>
    </row>
    <row r="18" spans="1:19" ht="40.5" customHeight="1">
      <c r="A18" s="114" t="s">
        <v>51</v>
      </c>
      <c r="B18" s="114"/>
      <c r="C18" s="114" t="s">
        <v>258</v>
      </c>
      <c r="D18" s="114" t="s">
        <v>258</v>
      </c>
      <c r="E18" s="115">
        <v>2082464.56</v>
      </c>
      <c r="F18" s="115">
        <v>4010613.97</v>
      </c>
      <c r="G18" s="115">
        <v>6093078.53</v>
      </c>
      <c r="H18" s="116">
        <v>9.488064061764195</v>
      </c>
      <c r="I18" s="115">
        <v>553154.5</v>
      </c>
      <c r="J18" s="115">
        <v>779342.75</v>
      </c>
      <c r="K18" s="115">
        <v>1332497.25</v>
      </c>
      <c r="L18" s="115">
        <v>269670.731</v>
      </c>
      <c r="M18" s="115">
        <v>634620.67</v>
      </c>
      <c r="N18" s="115">
        <v>3331327.98</v>
      </c>
      <c r="O18" s="115">
        <v>500</v>
      </c>
      <c r="P18" s="115">
        <v>4664325.23</v>
      </c>
      <c r="Q18" s="116">
        <v>76.55120817883173</v>
      </c>
      <c r="R18" s="115">
        <v>252056</v>
      </c>
      <c r="S18" s="116">
        <v>41.36759419051834</v>
      </c>
    </row>
    <row r="19" spans="1:19" ht="40.5" customHeight="1">
      <c r="A19" s="110" t="s">
        <v>52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</row>
    <row r="20" spans="1:19" ht="40.5" customHeight="1">
      <c r="A20" s="110" t="s">
        <v>53</v>
      </c>
      <c r="B20" s="110" t="s">
        <v>253</v>
      </c>
      <c r="C20" s="110" t="s">
        <v>251</v>
      </c>
      <c r="D20" s="111">
        <v>43</v>
      </c>
      <c r="E20" s="112">
        <v>108870.5</v>
      </c>
      <c r="F20" s="112">
        <v>361630.93</v>
      </c>
      <c r="G20" s="112">
        <v>470501.43</v>
      </c>
      <c r="H20" s="113">
        <v>9.30862062927205</v>
      </c>
      <c r="I20" s="112">
        <v>25043.5</v>
      </c>
      <c r="J20" s="112">
        <v>88725.5</v>
      </c>
      <c r="K20" s="112">
        <v>113769</v>
      </c>
      <c r="L20" s="112">
        <v>25757.174</v>
      </c>
      <c r="M20" s="112">
        <v>0</v>
      </c>
      <c r="N20" s="112">
        <v>257571.74</v>
      </c>
      <c r="O20" s="112">
        <v>34.56</v>
      </c>
      <c r="P20" s="112">
        <v>371375.3</v>
      </c>
      <c r="Q20" s="113">
        <v>78.93181111054221</v>
      </c>
      <c r="R20" s="112">
        <v>19246.73</v>
      </c>
      <c r="S20" s="113">
        <v>40.90684697812715</v>
      </c>
    </row>
    <row r="21" spans="1:19" ht="40.5" customHeight="1">
      <c r="A21" s="110" t="s">
        <v>55</v>
      </c>
      <c r="B21" s="110" t="s">
        <v>259</v>
      </c>
      <c r="C21" s="110" t="s">
        <v>251</v>
      </c>
      <c r="D21" s="111">
        <v>32</v>
      </c>
      <c r="E21" s="112">
        <v>14485.24</v>
      </c>
      <c r="F21" s="112">
        <v>94466.35</v>
      </c>
      <c r="G21" s="112">
        <v>108951.59</v>
      </c>
      <c r="H21" s="113">
        <v>9.458629782273027</v>
      </c>
      <c r="I21" s="112">
        <v>0</v>
      </c>
      <c r="J21" s="112">
        <v>0</v>
      </c>
      <c r="K21" s="112">
        <v>0</v>
      </c>
      <c r="L21" s="112">
        <v>7223.48</v>
      </c>
      <c r="M21" s="112">
        <v>0</v>
      </c>
      <c r="N21" s="112">
        <v>72234.8</v>
      </c>
      <c r="O21" s="112">
        <v>0</v>
      </c>
      <c r="P21" s="112">
        <v>72234.8</v>
      </c>
      <c r="Q21" s="113">
        <v>66.29990438872898</v>
      </c>
      <c r="R21" s="112">
        <v>3954.66</v>
      </c>
      <c r="S21" s="113">
        <v>36.29740511359219</v>
      </c>
    </row>
    <row r="22" spans="1:19" ht="40.5" customHeight="1">
      <c r="A22" s="110" t="s">
        <v>58</v>
      </c>
      <c r="B22" s="110" t="s">
        <v>253</v>
      </c>
      <c r="C22" s="110" t="s">
        <v>251</v>
      </c>
      <c r="D22" s="111">
        <v>31</v>
      </c>
      <c r="E22" s="112">
        <v>51992.8</v>
      </c>
      <c r="F22" s="112">
        <v>249747.41</v>
      </c>
      <c r="G22" s="112">
        <v>301740.21</v>
      </c>
      <c r="H22" s="113">
        <v>8.742541476987771</v>
      </c>
      <c r="I22" s="112">
        <v>30100</v>
      </c>
      <c r="J22" s="112">
        <v>0</v>
      </c>
      <c r="K22" s="112">
        <v>30100</v>
      </c>
      <c r="L22" s="112">
        <v>17960</v>
      </c>
      <c r="M22" s="112">
        <v>0</v>
      </c>
      <c r="N22" s="112">
        <v>179600</v>
      </c>
      <c r="O22" s="112">
        <v>0</v>
      </c>
      <c r="P22" s="112">
        <v>209700</v>
      </c>
      <c r="Q22" s="113">
        <v>69.49686950903892</v>
      </c>
      <c r="R22" s="112">
        <v>9330</v>
      </c>
      <c r="S22" s="113">
        <v>30.920638651374965</v>
      </c>
    </row>
    <row r="23" spans="1:19" ht="40.5" customHeight="1">
      <c r="A23" s="110" t="s">
        <v>60</v>
      </c>
      <c r="B23" s="110" t="s">
        <v>260</v>
      </c>
      <c r="C23" s="110" t="s">
        <v>251</v>
      </c>
      <c r="D23" s="111">
        <v>9</v>
      </c>
      <c r="E23" s="112">
        <v>40223.64</v>
      </c>
      <c r="F23" s="112">
        <v>22007.49</v>
      </c>
      <c r="G23" s="112">
        <v>62231.13</v>
      </c>
      <c r="H23" s="113">
        <v>8.830869458741951</v>
      </c>
      <c r="I23" s="112">
        <v>0</v>
      </c>
      <c r="J23" s="112">
        <v>11370</v>
      </c>
      <c r="K23" s="112">
        <v>11370</v>
      </c>
      <c r="L23" s="112">
        <v>1632.27</v>
      </c>
      <c r="M23" s="112">
        <v>0</v>
      </c>
      <c r="N23" s="112">
        <v>16322.7</v>
      </c>
      <c r="O23" s="112">
        <v>0</v>
      </c>
      <c r="P23" s="112">
        <v>27692.7</v>
      </c>
      <c r="Q23" s="113">
        <v>44.49975438337694</v>
      </c>
      <c r="R23" s="112">
        <v>639</v>
      </c>
      <c r="S23" s="113">
        <v>10.26817285818207</v>
      </c>
    </row>
    <row r="24" spans="1:19" ht="40.5" customHeight="1">
      <c r="A24" s="110" t="s">
        <v>62</v>
      </c>
      <c r="B24" s="110" t="s">
        <v>260</v>
      </c>
      <c r="C24" s="110" t="s">
        <v>251</v>
      </c>
      <c r="D24" s="111">
        <v>9</v>
      </c>
      <c r="E24" s="112">
        <v>35561.51</v>
      </c>
      <c r="F24" s="112">
        <v>69382.13</v>
      </c>
      <c r="G24" s="112">
        <v>104943.64</v>
      </c>
      <c r="H24" s="113">
        <v>8.879460991633223</v>
      </c>
      <c r="I24" s="112">
        <v>100</v>
      </c>
      <c r="J24" s="112">
        <v>0</v>
      </c>
      <c r="K24" s="112">
        <v>100</v>
      </c>
      <c r="L24" s="112">
        <v>6065.1</v>
      </c>
      <c r="M24" s="112">
        <v>0</v>
      </c>
      <c r="N24" s="112">
        <v>60651</v>
      </c>
      <c r="O24" s="112">
        <v>0</v>
      </c>
      <c r="P24" s="112">
        <v>60751</v>
      </c>
      <c r="Q24" s="113">
        <v>57.88916793814279</v>
      </c>
      <c r="R24" s="112">
        <v>1484</v>
      </c>
      <c r="S24" s="113">
        <v>14.140923642442745</v>
      </c>
    </row>
    <row r="25" spans="1:19" ht="40.5" customHeight="1">
      <c r="A25" s="110" t="s">
        <v>63</v>
      </c>
      <c r="B25" s="110" t="s">
        <v>260</v>
      </c>
      <c r="C25" s="110" t="s">
        <v>251</v>
      </c>
      <c r="D25" s="111">
        <v>9</v>
      </c>
      <c r="E25" s="112">
        <v>34033.8</v>
      </c>
      <c r="F25" s="112">
        <v>48487.77</v>
      </c>
      <c r="G25" s="112">
        <v>82521.57</v>
      </c>
      <c r="H25" s="113">
        <v>9.239157090685502</v>
      </c>
      <c r="I25" s="112">
        <v>0</v>
      </c>
      <c r="J25" s="112">
        <v>0</v>
      </c>
      <c r="K25" s="112">
        <v>0</v>
      </c>
      <c r="L25" s="112">
        <v>3675.53</v>
      </c>
      <c r="M25" s="112">
        <v>0</v>
      </c>
      <c r="N25" s="112">
        <v>36755.3</v>
      </c>
      <c r="O25" s="112">
        <v>0</v>
      </c>
      <c r="P25" s="112">
        <v>36755.3</v>
      </c>
      <c r="Q25" s="113">
        <v>44.5402335413638</v>
      </c>
      <c r="R25" s="112">
        <v>1641</v>
      </c>
      <c r="S25" s="113">
        <v>19.885709881670937</v>
      </c>
    </row>
    <row r="26" spans="1:19" ht="40.5" customHeight="1">
      <c r="A26" s="110" t="s">
        <v>64</v>
      </c>
      <c r="B26" s="110" t="s">
        <v>260</v>
      </c>
      <c r="C26" s="110" t="s">
        <v>251</v>
      </c>
      <c r="D26" s="111">
        <v>9</v>
      </c>
      <c r="E26" s="112">
        <v>43972.01</v>
      </c>
      <c r="F26" s="112">
        <v>75048</v>
      </c>
      <c r="G26" s="112">
        <v>119020.01</v>
      </c>
      <c r="H26" s="113">
        <v>9.395454166068378</v>
      </c>
      <c r="I26" s="112">
        <v>0</v>
      </c>
      <c r="J26" s="112">
        <v>0</v>
      </c>
      <c r="K26" s="112">
        <v>0</v>
      </c>
      <c r="L26" s="112">
        <v>6972.78</v>
      </c>
      <c r="M26" s="112">
        <v>0</v>
      </c>
      <c r="N26" s="112">
        <v>69727.8</v>
      </c>
      <c r="O26" s="112">
        <v>0</v>
      </c>
      <c r="P26" s="112">
        <v>69727.8</v>
      </c>
      <c r="Q26" s="113">
        <v>58.58493878466318</v>
      </c>
      <c r="R26" s="112">
        <v>2375.688</v>
      </c>
      <c r="S26" s="113">
        <v>19.96040833806013</v>
      </c>
    </row>
    <row r="27" spans="1:19" ht="40.5" customHeight="1">
      <c r="A27" s="110" t="s">
        <v>65</v>
      </c>
      <c r="B27" s="110" t="s">
        <v>261</v>
      </c>
      <c r="C27" s="110" t="s">
        <v>251</v>
      </c>
      <c r="D27" s="111">
        <v>30</v>
      </c>
      <c r="E27" s="112">
        <v>179939.79</v>
      </c>
      <c r="F27" s="112">
        <v>329820.14</v>
      </c>
      <c r="G27" s="112">
        <v>509759.93</v>
      </c>
      <c r="H27" s="113">
        <v>8.927185995180123</v>
      </c>
      <c r="I27" s="112">
        <v>32002</v>
      </c>
      <c r="J27" s="112">
        <v>44744</v>
      </c>
      <c r="K27" s="112">
        <v>76746</v>
      </c>
      <c r="L27" s="112">
        <v>28396.87</v>
      </c>
      <c r="M27" s="112">
        <v>0</v>
      </c>
      <c r="N27" s="112">
        <v>283968.7</v>
      </c>
      <c r="O27" s="112">
        <v>0</v>
      </c>
      <c r="P27" s="112">
        <v>360714.7</v>
      </c>
      <c r="Q27" s="113">
        <v>70.76168187640798</v>
      </c>
      <c r="R27" s="112">
        <v>24688.35</v>
      </c>
      <c r="S27" s="113">
        <v>48.43132727203568</v>
      </c>
    </row>
    <row r="28" spans="1:19" ht="40.5" customHeight="1">
      <c r="A28" s="110" t="s">
        <v>66</v>
      </c>
      <c r="B28" s="110" t="s">
        <v>252</v>
      </c>
      <c r="C28" s="110" t="s">
        <v>251</v>
      </c>
      <c r="D28" s="111">
        <v>41</v>
      </c>
      <c r="E28" s="112">
        <v>261386.65</v>
      </c>
      <c r="F28" s="112">
        <v>694894.27</v>
      </c>
      <c r="G28" s="112">
        <v>956280.92</v>
      </c>
      <c r="H28" s="113">
        <v>9.410968362309267</v>
      </c>
      <c r="I28" s="112">
        <v>5719</v>
      </c>
      <c r="J28" s="112">
        <v>118764</v>
      </c>
      <c r="K28" s="112">
        <v>124483</v>
      </c>
      <c r="L28" s="112">
        <v>59987.71</v>
      </c>
      <c r="M28" s="112">
        <v>0</v>
      </c>
      <c r="N28" s="112">
        <v>599877.1</v>
      </c>
      <c r="O28" s="112">
        <v>14132.4</v>
      </c>
      <c r="P28" s="112">
        <v>738492.5</v>
      </c>
      <c r="Q28" s="113">
        <v>77.22547679817767</v>
      </c>
      <c r="R28" s="112">
        <v>38590.03</v>
      </c>
      <c r="S28" s="113">
        <v>40.35428208689973</v>
      </c>
    </row>
    <row r="29" spans="1:19" ht="40.5" customHeight="1">
      <c r="A29" s="110" t="s">
        <v>67</v>
      </c>
      <c r="B29" s="110" t="s">
        <v>260</v>
      </c>
      <c r="C29" s="110" t="s">
        <v>251</v>
      </c>
      <c r="D29" s="111">
        <v>9</v>
      </c>
      <c r="E29" s="112">
        <v>58468.44</v>
      </c>
      <c r="F29" s="112">
        <v>53250.32</v>
      </c>
      <c r="G29" s="112">
        <v>111718.76</v>
      </c>
      <c r="H29" s="113">
        <v>9.094169506535875</v>
      </c>
      <c r="I29" s="112">
        <v>20797.5</v>
      </c>
      <c r="J29" s="112">
        <v>14091</v>
      </c>
      <c r="K29" s="112">
        <v>34888.5</v>
      </c>
      <c r="L29" s="112">
        <v>2607.5429999999997</v>
      </c>
      <c r="M29" s="112">
        <v>0</v>
      </c>
      <c r="N29" s="112">
        <v>26075.43</v>
      </c>
      <c r="O29" s="112">
        <v>0</v>
      </c>
      <c r="P29" s="112">
        <v>60963.93</v>
      </c>
      <c r="Q29" s="113">
        <v>54.56910728332466</v>
      </c>
      <c r="R29" s="112">
        <v>2391.53</v>
      </c>
      <c r="S29" s="113">
        <v>21.406700181777886</v>
      </c>
    </row>
    <row r="30" spans="1:19" ht="40.5" customHeight="1">
      <c r="A30" s="110" t="s">
        <v>68</v>
      </c>
      <c r="B30" s="110" t="s">
        <v>260</v>
      </c>
      <c r="C30" s="110" t="s">
        <v>251</v>
      </c>
      <c r="D30" s="111">
        <v>9</v>
      </c>
      <c r="E30" s="112">
        <v>58081.82</v>
      </c>
      <c r="F30" s="112">
        <v>33147.69</v>
      </c>
      <c r="G30" s="112">
        <v>91229.51</v>
      </c>
      <c r="H30" s="113">
        <v>9.25833763439045</v>
      </c>
      <c r="I30" s="112">
        <v>6600</v>
      </c>
      <c r="J30" s="112">
        <v>18313</v>
      </c>
      <c r="K30" s="112">
        <v>24913</v>
      </c>
      <c r="L30" s="112">
        <v>2751.02</v>
      </c>
      <c r="M30" s="112">
        <v>0</v>
      </c>
      <c r="N30" s="112">
        <v>27510.2</v>
      </c>
      <c r="O30" s="112">
        <v>0</v>
      </c>
      <c r="P30" s="112">
        <v>52423.2</v>
      </c>
      <c r="Q30" s="113">
        <v>57.46298538707485</v>
      </c>
      <c r="R30" s="112">
        <v>1385.8</v>
      </c>
      <c r="S30" s="113">
        <v>15.190260256796291</v>
      </c>
    </row>
    <row r="31" spans="1:19" ht="40.5" customHeight="1">
      <c r="A31" s="110" t="s">
        <v>70</v>
      </c>
      <c r="B31" s="110" t="s">
        <v>253</v>
      </c>
      <c r="C31" s="110" t="s">
        <v>251</v>
      </c>
      <c r="D31" s="111">
        <v>43</v>
      </c>
      <c r="E31" s="112">
        <v>356476.11</v>
      </c>
      <c r="F31" s="112">
        <v>975844.89</v>
      </c>
      <c r="G31" s="112">
        <v>1332321</v>
      </c>
      <c r="H31" s="113">
        <v>9.410076298129352</v>
      </c>
      <c r="I31" s="112">
        <v>89836.8</v>
      </c>
      <c r="J31" s="112">
        <v>469807.5</v>
      </c>
      <c r="K31" s="112">
        <v>559644.3</v>
      </c>
      <c r="L31" s="112">
        <v>44319.302</v>
      </c>
      <c r="M31" s="112">
        <v>0</v>
      </c>
      <c r="N31" s="112">
        <v>443193.02</v>
      </c>
      <c r="O31" s="112">
        <v>153592.44</v>
      </c>
      <c r="P31" s="112">
        <v>1156429.76</v>
      </c>
      <c r="Q31" s="113">
        <v>86.79813348284684</v>
      </c>
      <c r="R31" s="112">
        <v>48768.75</v>
      </c>
      <c r="S31" s="113">
        <v>36.60435435604483</v>
      </c>
    </row>
    <row r="32" spans="1:19" ht="40.5" customHeight="1">
      <c r="A32" s="110" t="s">
        <v>71</v>
      </c>
      <c r="B32" s="110" t="s">
        <v>260</v>
      </c>
      <c r="C32" s="110" t="s">
        <v>251</v>
      </c>
      <c r="D32" s="111">
        <v>9</v>
      </c>
      <c r="E32" s="112">
        <v>36577.2</v>
      </c>
      <c r="F32" s="112">
        <v>44356.72</v>
      </c>
      <c r="G32" s="112">
        <v>80933.92</v>
      </c>
      <c r="H32" s="113">
        <v>9.089084747161635</v>
      </c>
      <c r="I32" s="112">
        <v>7167</v>
      </c>
      <c r="J32" s="112">
        <v>22930</v>
      </c>
      <c r="K32" s="112">
        <v>30097</v>
      </c>
      <c r="L32" s="112">
        <v>1209.43</v>
      </c>
      <c r="M32" s="112">
        <v>0</v>
      </c>
      <c r="N32" s="112">
        <v>12094.3</v>
      </c>
      <c r="O32" s="112">
        <v>0</v>
      </c>
      <c r="P32" s="112">
        <v>42191.3</v>
      </c>
      <c r="Q32" s="113">
        <v>52.13055292515177</v>
      </c>
      <c r="R32" s="112">
        <v>1577.8</v>
      </c>
      <c r="S32" s="113">
        <v>19.49491634657014</v>
      </c>
    </row>
    <row r="33" spans="1:19" ht="40.5" customHeight="1">
      <c r="A33" s="110" t="s">
        <v>73</v>
      </c>
      <c r="B33" s="110" t="s">
        <v>260</v>
      </c>
      <c r="C33" s="110" t="s">
        <v>251</v>
      </c>
      <c r="D33" s="111">
        <v>9</v>
      </c>
      <c r="E33" s="112">
        <v>83220.31</v>
      </c>
      <c r="F33" s="112">
        <v>11178.48</v>
      </c>
      <c r="G33" s="112">
        <v>94398.79</v>
      </c>
      <c r="H33" s="113">
        <v>8.738098555076819</v>
      </c>
      <c r="I33" s="112">
        <v>1799.5</v>
      </c>
      <c r="J33" s="112">
        <v>0</v>
      </c>
      <c r="K33" s="112">
        <v>1799.5</v>
      </c>
      <c r="L33" s="112">
        <v>4541.292</v>
      </c>
      <c r="M33" s="112">
        <v>0</v>
      </c>
      <c r="N33" s="112">
        <v>45412.92</v>
      </c>
      <c r="O33" s="112">
        <v>0</v>
      </c>
      <c r="P33" s="112">
        <v>47212.42</v>
      </c>
      <c r="Q33" s="113">
        <v>50.013797846349505</v>
      </c>
      <c r="R33" s="112">
        <v>2270.18</v>
      </c>
      <c r="S33" s="113">
        <v>24.048825202102698</v>
      </c>
    </row>
    <row r="34" spans="1:19" ht="40.5" customHeight="1">
      <c r="A34" s="110" t="s">
        <v>75</v>
      </c>
      <c r="B34" s="110" t="s">
        <v>262</v>
      </c>
      <c r="C34" s="110" t="s">
        <v>251</v>
      </c>
      <c r="D34" s="111">
        <v>25</v>
      </c>
      <c r="E34" s="112">
        <v>63390.46</v>
      </c>
      <c r="F34" s="112">
        <v>303696.17</v>
      </c>
      <c r="G34" s="112">
        <v>367086.63</v>
      </c>
      <c r="H34" s="113">
        <v>10.00085711838647</v>
      </c>
      <c r="I34" s="112">
        <v>36837.5</v>
      </c>
      <c r="J34" s="112">
        <v>683</v>
      </c>
      <c r="K34" s="112">
        <v>37520.5</v>
      </c>
      <c r="L34" s="112">
        <v>25384.09</v>
      </c>
      <c r="M34" s="112">
        <v>0</v>
      </c>
      <c r="N34" s="112">
        <v>253840.9</v>
      </c>
      <c r="O34" s="112">
        <v>1686</v>
      </c>
      <c r="P34" s="112">
        <v>293047.4</v>
      </c>
      <c r="Q34" s="113">
        <v>79.83058385972815</v>
      </c>
      <c r="R34" s="112">
        <v>12800.89</v>
      </c>
      <c r="S34" s="113">
        <v>34.871577861607214</v>
      </c>
    </row>
    <row r="35" spans="1:19" ht="40.5" customHeight="1">
      <c r="A35" s="110" t="s">
        <v>76</v>
      </c>
      <c r="B35" s="110" t="s">
        <v>260</v>
      </c>
      <c r="C35" s="110" t="s">
        <v>251</v>
      </c>
      <c r="D35" s="111">
        <v>9</v>
      </c>
      <c r="E35" s="112">
        <v>27797.17</v>
      </c>
      <c r="F35" s="112">
        <v>1064.95</v>
      </c>
      <c r="G35" s="112">
        <v>28862.12</v>
      </c>
      <c r="H35" s="113">
        <v>8.210798756293716</v>
      </c>
      <c r="I35" s="112">
        <v>0</v>
      </c>
      <c r="J35" s="112">
        <v>0</v>
      </c>
      <c r="K35" s="112">
        <v>0</v>
      </c>
      <c r="L35" s="112">
        <v>1069.505</v>
      </c>
      <c r="M35" s="112">
        <v>0</v>
      </c>
      <c r="N35" s="112">
        <v>10695.05</v>
      </c>
      <c r="O35" s="112">
        <v>0</v>
      </c>
      <c r="P35" s="112">
        <v>10695.05</v>
      </c>
      <c r="Q35" s="113">
        <v>37.05566327075073</v>
      </c>
      <c r="R35" s="112">
        <v>76.15</v>
      </c>
      <c r="S35" s="113">
        <v>2.638406326354405</v>
      </c>
    </row>
    <row r="36" spans="1:19" ht="40.5" customHeight="1">
      <c r="A36" s="110" t="s">
        <v>77</v>
      </c>
      <c r="B36" s="110" t="s">
        <v>262</v>
      </c>
      <c r="C36" s="110" t="s">
        <v>251</v>
      </c>
      <c r="D36" s="111">
        <v>25</v>
      </c>
      <c r="E36" s="112">
        <v>239333.3</v>
      </c>
      <c r="F36" s="112">
        <v>319902.72</v>
      </c>
      <c r="G36" s="112">
        <v>559236.02</v>
      </c>
      <c r="H36" s="113">
        <v>9.807563984880659</v>
      </c>
      <c r="I36" s="112">
        <v>0</v>
      </c>
      <c r="J36" s="112">
        <v>0</v>
      </c>
      <c r="K36" s="112">
        <v>0</v>
      </c>
      <c r="L36" s="112">
        <v>47018.95</v>
      </c>
      <c r="M36" s="112">
        <v>0</v>
      </c>
      <c r="N36" s="112">
        <v>470189.5</v>
      </c>
      <c r="O36" s="112">
        <v>0</v>
      </c>
      <c r="P36" s="112">
        <v>470189.5</v>
      </c>
      <c r="Q36" s="113">
        <v>84.0771129155808</v>
      </c>
      <c r="R36" s="112">
        <v>15489.903999999999</v>
      </c>
      <c r="S36" s="113">
        <v>27.69833030426045</v>
      </c>
    </row>
    <row r="37" spans="1:19" ht="40.5" customHeight="1">
      <c r="A37" s="110" t="s">
        <v>263</v>
      </c>
      <c r="B37" s="110" t="s">
        <v>250</v>
      </c>
      <c r="C37" s="110" t="s">
        <v>251</v>
      </c>
      <c r="D37" s="111">
        <v>18</v>
      </c>
      <c r="E37" s="112">
        <v>4827.24</v>
      </c>
      <c r="F37" s="112">
        <v>48732.2</v>
      </c>
      <c r="G37" s="112">
        <v>53559.44</v>
      </c>
      <c r="H37" s="113">
        <v>8.80362467382034</v>
      </c>
      <c r="I37" s="112">
        <v>0</v>
      </c>
      <c r="J37" s="112">
        <v>0</v>
      </c>
      <c r="K37" s="112">
        <v>0</v>
      </c>
      <c r="L37" s="112">
        <v>2950.4179999999997</v>
      </c>
      <c r="M37" s="112">
        <v>0</v>
      </c>
      <c r="N37" s="112">
        <v>29504.18</v>
      </c>
      <c r="O37" s="112">
        <v>0</v>
      </c>
      <c r="P37" s="112">
        <v>29504.18</v>
      </c>
      <c r="Q37" s="113">
        <v>55.08679702401669</v>
      </c>
      <c r="R37" s="112">
        <v>2396.972</v>
      </c>
      <c r="S37" s="113">
        <v>44.75349256825688</v>
      </c>
    </row>
    <row r="38" spans="1:19" ht="40.5" customHeight="1">
      <c r="A38" s="114" t="s">
        <v>51</v>
      </c>
      <c r="B38" s="114"/>
      <c r="C38" s="114" t="s">
        <v>258</v>
      </c>
      <c r="D38" s="114" t="s">
        <v>258</v>
      </c>
      <c r="E38" s="115">
        <v>1698637.99</v>
      </c>
      <c r="F38" s="115">
        <v>3736658.63</v>
      </c>
      <c r="G38" s="115">
        <v>5435296.62</v>
      </c>
      <c r="H38" s="116">
        <v>9.343247757249355</v>
      </c>
      <c r="I38" s="115">
        <v>256002.8</v>
      </c>
      <c r="J38" s="115">
        <v>789428</v>
      </c>
      <c r="K38" s="115">
        <v>1045430.8</v>
      </c>
      <c r="L38" s="115">
        <v>289522.46400000004</v>
      </c>
      <c r="M38" s="115">
        <v>0</v>
      </c>
      <c r="N38" s="115">
        <v>2895224.64</v>
      </c>
      <c r="O38" s="115">
        <v>169445.4</v>
      </c>
      <c r="P38" s="115">
        <v>4110100.84</v>
      </c>
      <c r="Q38" s="116">
        <v>75.61870358420292</v>
      </c>
      <c r="R38" s="115">
        <v>189107.43399999998</v>
      </c>
      <c r="S38" s="116">
        <v>34.79247725030322</v>
      </c>
    </row>
    <row r="39" spans="1:19" ht="40.5" customHeight="1">
      <c r="A39" s="110" t="s">
        <v>78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1:19" ht="40.5" customHeight="1">
      <c r="A40" s="110" t="s">
        <v>79</v>
      </c>
      <c r="B40" s="110" t="s">
        <v>264</v>
      </c>
      <c r="C40" s="110" t="s">
        <v>251</v>
      </c>
      <c r="D40" s="111">
        <v>44</v>
      </c>
      <c r="E40" s="112">
        <v>17325.19</v>
      </c>
      <c r="F40" s="112">
        <v>106208.98</v>
      </c>
      <c r="G40" s="112">
        <v>123534.17</v>
      </c>
      <c r="H40" s="113">
        <v>9.521788966566902</v>
      </c>
      <c r="I40" s="112">
        <v>0</v>
      </c>
      <c r="J40" s="112">
        <v>0</v>
      </c>
      <c r="K40" s="112">
        <v>0</v>
      </c>
      <c r="L40" s="112">
        <v>10036.36</v>
      </c>
      <c r="M40" s="112">
        <v>0</v>
      </c>
      <c r="N40" s="112">
        <v>100363.6</v>
      </c>
      <c r="O40" s="112">
        <v>0</v>
      </c>
      <c r="P40" s="112">
        <v>100363.6</v>
      </c>
      <c r="Q40" s="113">
        <v>81.243594383643</v>
      </c>
      <c r="R40" s="112">
        <v>4489.08</v>
      </c>
      <c r="S40" s="113">
        <v>36.33877169369414</v>
      </c>
    </row>
    <row r="41" spans="1:19" ht="40.5" customHeight="1">
      <c r="A41" s="110" t="s">
        <v>80</v>
      </c>
      <c r="B41" s="110" t="s">
        <v>265</v>
      </c>
      <c r="C41" s="110" t="s">
        <v>251</v>
      </c>
      <c r="D41" s="111">
        <v>23</v>
      </c>
      <c r="E41" s="112">
        <v>23477.95</v>
      </c>
      <c r="F41" s="112">
        <v>84260.8</v>
      </c>
      <c r="G41" s="112">
        <v>107738.75</v>
      </c>
      <c r="H41" s="113">
        <v>9.474080981076911</v>
      </c>
      <c r="I41" s="112">
        <v>16350</v>
      </c>
      <c r="J41" s="112">
        <v>0</v>
      </c>
      <c r="K41" s="112">
        <v>16350</v>
      </c>
      <c r="L41" s="112">
        <v>5702.77</v>
      </c>
      <c r="M41" s="112">
        <v>0</v>
      </c>
      <c r="N41" s="112">
        <v>57027.7</v>
      </c>
      <c r="O41" s="112">
        <v>0</v>
      </c>
      <c r="P41" s="112">
        <v>73377.7</v>
      </c>
      <c r="Q41" s="113">
        <v>68.10706454270168</v>
      </c>
      <c r="R41" s="112">
        <v>3346</v>
      </c>
      <c r="S41" s="113">
        <v>31.056606838300983</v>
      </c>
    </row>
    <row r="42" spans="1:19" ht="40.5" customHeight="1">
      <c r="A42" s="110" t="s">
        <v>83</v>
      </c>
      <c r="B42" s="110" t="s">
        <v>255</v>
      </c>
      <c r="C42" s="110" t="s">
        <v>251</v>
      </c>
      <c r="D42" s="111">
        <v>48</v>
      </c>
      <c r="E42" s="112">
        <v>117394.69</v>
      </c>
      <c r="F42" s="112">
        <v>556632.78</v>
      </c>
      <c r="G42" s="112">
        <v>674027.47</v>
      </c>
      <c r="H42" s="113">
        <v>9.943045057199226</v>
      </c>
      <c r="I42" s="112">
        <v>112854</v>
      </c>
      <c r="J42" s="112">
        <v>31952.5</v>
      </c>
      <c r="K42" s="112">
        <v>144806.5</v>
      </c>
      <c r="L42" s="112">
        <v>35931.95</v>
      </c>
      <c r="M42" s="112">
        <v>61457</v>
      </c>
      <c r="N42" s="112">
        <v>420776.5</v>
      </c>
      <c r="O42" s="112">
        <v>0</v>
      </c>
      <c r="P42" s="112">
        <v>565583</v>
      </c>
      <c r="Q42" s="113">
        <v>83.91097175905902</v>
      </c>
      <c r="R42" s="112">
        <v>24730</v>
      </c>
      <c r="S42" s="113">
        <v>36.689899300394984</v>
      </c>
    </row>
    <row r="43" spans="1:19" ht="40.5" customHeight="1">
      <c r="A43" s="110" t="s">
        <v>85</v>
      </c>
      <c r="B43" s="110" t="s">
        <v>266</v>
      </c>
      <c r="C43" s="110" t="s">
        <v>251</v>
      </c>
      <c r="D43" s="111">
        <v>36</v>
      </c>
      <c r="E43" s="112">
        <v>28780.91</v>
      </c>
      <c r="F43" s="112">
        <v>116402.5</v>
      </c>
      <c r="G43" s="112">
        <v>145183.41</v>
      </c>
      <c r="H43" s="113">
        <v>10.035780904305803</v>
      </c>
      <c r="I43" s="112">
        <v>58279.5</v>
      </c>
      <c r="J43" s="112">
        <v>0</v>
      </c>
      <c r="K43" s="112">
        <v>58279.5</v>
      </c>
      <c r="L43" s="112">
        <v>5858.95</v>
      </c>
      <c r="M43" s="112">
        <v>0</v>
      </c>
      <c r="N43" s="112">
        <v>58589.5</v>
      </c>
      <c r="O43" s="112">
        <v>0</v>
      </c>
      <c r="P43" s="112">
        <v>116869</v>
      </c>
      <c r="Q43" s="113">
        <v>80.49748934812868</v>
      </c>
      <c r="R43" s="112">
        <v>4407.61</v>
      </c>
      <c r="S43" s="113">
        <v>30.35890946493129</v>
      </c>
    </row>
    <row r="44" spans="1:19" ht="40.5" customHeight="1">
      <c r="A44" s="114" t="s">
        <v>51</v>
      </c>
      <c r="B44" s="114"/>
      <c r="C44" s="114" t="s">
        <v>258</v>
      </c>
      <c r="D44" s="114" t="s">
        <v>258</v>
      </c>
      <c r="E44" s="115">
        <v>186978.74</v>
      </c>
      <c r="F44" s="115">
        <v>863505.06</v>
      </c>
      <c r="G44" s="115">
        <v>1050483.8</v>
      </c>
      <c r="H44" s="116">
        <v>9.858225645078962</v>
      </c>
      <c r="I44" s="115">
        <v>187483.5</v>
      </c>
      <c r="J44" s="115">
        <v>31952.5</v>
      </c>
      <c r="K44" s="115">
        <v>219436</v>
      </c>
      <c r="L44" s="115">
        <v>57530.03</v>
      </c>
      <c r="M44" s="115">
        <v>61457</v>
      </c>
      <c r="N44" s="115">
        <v>636757.3</v>
      </c>
      <c r="O44" s="115">
        <v>0</v>
      </c>
      <c r="P44" s="115">
        <v>856193.3</v>
      </c>
      <c r="Q44" s="116">
        <v>81.50466480301743</v>
      </c>
      <c r="R44" s="115">
        <v>36972.69</v>
      </c>
      <c r="S44" s="116">
        <v>35.19586879873825</v>
      </c>
    </row>
    <row r="45" spans="1:19" ht="40.5" customHeight="1">
      <c r="A45" s="110" t="s">
        <v>87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  <row r="46" spans="1:19" ht="40.5" customHeight="1">
      <c r="A46" s="110" t="s">
        <v>88</v>
      </c>
      <c r="B46" s="110" t="s">
        <v>267</v>
      </c>
      <c r="C46" s="110" t="s">
        <v>251</v>
      </c>
      <c r="D46" s="111">
        <v>21</v>
      </c>
      <c r="E46" s="112">
        <v>161621.27</v>
      </c>
      <c r="F46" s="112">
        <v>193833.04</v>
      </c>
      <c r="G46" s="112">
        <v>355454.31</v>
      </c>
      <c r="H46" s="113">
        <v>10.643607471520038</v>
      </c>
      <c r="I46" s="112">
        <v>30000</v>
      </c>
      <c r="J46" s="112">
        <v>26635</v>
      </c>
      <c r="K46" s="112">
        <v>56635</v>
      </c>
      <c r="L46" s="112">
        <v>25419.87</v>
      </c>
      <c r="M46" s="112">
        <v>0</v>
      </c>
      <c r="N46" s="112">
        <v>254198.7</v>
      </c>
      <c r="O46" s="112">
        <v>0</v>
      </c>
      <c r="P46" s="112">
        <v>310833.7</v>
      </c>
      <c r="Q46" s="113">
        <v>87.44687889703742</v>
      </c>
      <c r="R46" s="112">
        <v>12427.96</v>
      </c>
      <c r="S46" s="113">
        <v>34.963593492508224</v>
      </c>
    </row>
    <row r="47" spans="1:19" ht="40.5" customHeight="1">
      <c r="A47" s="110" t="s">
        <v>90</v>
      </c>
      <c r="B47" s="110" t="s">
        <v>268</v>
      </c>
      <c r="C47" s="110" t="s">
        <v>251</v>
      </c>
      <c r="D47" s="111">
        <v>35</v>
      </c>
      <c r="E47" s="112">
        <v>106306.5</v>
      </c>
      <c r="F47" s="112">
        <v>307079.51</v>
      </c>
      <c r="G47" s="112">
        <v>413386.01</v>
      </c>
      <c r="H47" s="113">
        <v>12.227921788161144</v>
      </c>
      <c r="I47" s="112">
        <v>67138.5</v>
      </c>
      <c r="J47" s="112">
        <v>0</v>
      </c>
      <c r="K47" s="112">
        <v>67138.5</v>
      </c>
      <c r="L47" s="112">
        <v>35745.82</v>
      </c>
      <c r="M47" s="112">
        <v>0</v>
      </c>
      <c r="N47" s="112">
        <v>357458.2</v>
      </c>
      <c r="O47" s="112">
        <v>0</v>
      </c>
      <c r="P47" s="112">
        <v>424596.7</v>
      </c>
      <c r="Q47" s="113">
        <v>102.71191809321267</v>
      </c>
      <c r="R47" s="112">
        <v>15747.26</v>
      </c>
      <c r="S47" s="113">
        <v>38.093354925097735</v>
      </c>
    </row>
    <row r="48" spans="1:19" ht="40.5" customHeight="1">
      <c r="A48" s="110" t="s">
        <v>269</v>
      </c>
      <c r="B48" s="110" t="s">
        <v>270</v>
      </c>
      <c r="C48" s="110" t="s">
        <v>251</v>
      </c>
      <c r="D48" s="111">
        <v>40</v>
      </c>
      <c r="E48" s="112">
        <v>424997.69</v>
      </c>
      <c r="F48" s="112">
        <v>393813.88</v>
      </c>
      <c r="G48" s="112">
        <v>818811.57</v>
      </c>
      <c r="H48" s="113">
        <v>11.927388057425715</v>
      </c>
      <c r="I48" s="112">
        <v>31214</v>
      </c>
      <c r="J48" s="112">
        <v>51285.5</v>
      </c>
      <c r="K48" s="112">
        <v>82499.5</v>
      </c>
      <c r="L48" s="112">
        <v>76527.44</v>
      </c>
      <c r="M48" s="112">
        <v>0</v>
      </c>
      <c r="N48" s="112">
        <v>765274.4</v>
      </c>
      <c r="O48" s="112">
        <v>0</v>
      </c>
      <c r="P48" s="112">
        <v>847773.9</v>
      </c>
      <c r="Q48" s="113">
        <v>103.53711782553343</v>
      </c>
      <c r="R48" s="112">
        <v>36563.26</v>
      </c>
      <c r="S48" s="113">
        <v>44.654058808670705</v>
      </c>
    </row>
    <row r="49" spans="1:19" ht="40.5" customHeight="1">
      <c r="A49" s="110" t="s">
        <v>94</v>
      </c>
      <c r="B49" s="110" t="s">
        <v>259</v>
      </c>
      <c r="C49" s="110" t="s">
        <v>251</v>
      </c>
      <c r="D49" s="111">
        <v>32</v>
      </c>
      <c r="E49" s="112">
        <v>120105.74</v>
      </c>
      <c r="F49" s="112">
        <v>80893.3</v>
      </c>
      <c r="G49" s="112">
        <v>200999.04</v>
      </c>
      <c r="H49" s="113">
        <v>12.111652116348417</v>
      </c>
      <c r="I49" s="112">
        <v>0</v>
      </c>
      <c r="J49" s="112">
        <v>0</v>
      </c>
      <c r="K49" s="112">
        <v>0</v>
      </c>
      <c r="L49" s="112">
        <v>16142.98</v>
      </c>
      <c r="M49" s="112">
        <v>26160</v>
      </c>
      <c r="N49" s="112">
        <v>187589.8</v>
      </c>
      <c r="O49" s="112">
        <v>428</v>
      </c>
      <c r="P49" s="112">
        <v>188017.8</v>
      </c>
      <c r="Q49" s="113">
        <v>93.54164079589634</v>
      </c>
      <c r="R49" s="112">
        <v>7403.97</v>
      </c>
      <c r="S49" s="113">
        <v>36.835847574197366</v>
      </c>
    </row>
    <row r="50" spans="1:19" ht="40.5" customHeight="1">
      <c r="A50" s="110" t="s">
        <v>96</v>
      </c>
      <c r="B50" s="110" t="s">
        <v>252</v>
      </c>
      <c r="C50" s="110" t="s">
        <v>251</v>
      </c>
      <c r="D50" s="111">
        <v>41</v>
      </c>
      <c r="E50" s="112">
        <v>210446.46</v>
      </c>
      <c r="F50" s="112">
        <v>337585.94</v>
      </c>
      <c r="G50" s="112">
        <v>548032.4</v>
      </c>
      <c r="H50" s="113">
        <v>11.62341513020033</v>
      </c>
      <c r="I50" s="112">
        <v>146967.5</v>
      </c>
      <c r="J50" s="112">
        <v>0</v>
      </c>
      <c r="K50" s="112">
        <v>146967.5</v>
      </c>
      <c r="L50" s="112">
        <v>30963.2</v>
      </c>
      <c r="M50" s="112">
        <v>71445</v>
      </c>
      <c r="N50" s="112">
        <v>381077</v>
      </c>
      <c r="O50" s="112">
        <v>0</v>
      </c>
      <c r="P50" s="112">
        <v>528044.5</v>
      </c>
      <c r="Q50" s="113">
        <v>96.3527886307452</v>
      </c>
      <c r="R50" s="112">
        <v>22703.2</v>
      </c>
      <c r="S50" s="113">
        <v>41.4267477616287</v>
      </c>
    </row>
    <row r="51" spans="1:19" ht="40.5" customHeight="1">
      <c r="A51" s="110" t="s">
        <v>98</v>
      </c>
      <c r="B51" s="110" t="s">
        <v>259</v>
      </c>
      <c r="C51" s="110" t="s">
        <v>251</v>
      </c>
      <c r="D51" s="111">
        <v>32</v>
      </c>
      <c r="E51" s="112">
        <v>293260.37</v>
      </c>
      <c r="F51" s="112">
        <v>418518.03</v>
      </c>
      <c r="G51" s="112">
        <v>711778.4</v>
      </c>
      <c r="H51" s="113">
        <v>10.41177504993127</v>
      </c>
      <c r="I51" s="112">
        <v>176839</v>
      </c>
      <c r="J51" s="112">
        <v>73475</v>
      </c>
      <c r="K51" s="112">
        <v>250314</v>
      </c>
      <c r="L51" s="112">
        <v>40666.73</v>
      </c>
      <c r="M51" s="112">
        <v>0</v>
      </c>
      <c r="N51" s="112">
        <v>406667.3</v>
      </c>
      <c r="O51" s="112">
        <v>0</v>
      </c>
      <c r="P51" s="112">
        <v>656981.3</v>
      </c>
      <c r="Q51" s="113">
        <v>92.3013820031628</v>
      </c>
      <c r="R51" s="112">
        <v>26809.61</v>
      </c>
      <c r="S51" s="113">
        <v>37.665669539845545</v>
      </c>
    </row>
    <row r="52" spans="1:19" ht="40.5" customHeight="1">
      <c r="A52" s="110" t="s">
        <v>271</v>
      </c>
      <c r="B52" s="110" t="s">
        <v>272</v>
      </c>
      <c r="C52" s="110" t="s">
        <v>251</v>
      </c>
      <c r="D52" s="111">
        <v>45</v>
      </c>
      <c r="E52" s="112">
        <v>814076.05</v>
      </c>
      <c r="F52" s="112">
        <v>318128.72</v>
      </c>
      <c r="G52" s="112">
        <v>1132204.77</v>
      </c>
      <c r="H52" s="113">
        <v>11.116921300022431</v>
      </c>
      <c r="I52" s="112">
        <v>79890</v>
      </c>
      <c r="J52" s="112">
        <v>0</v>
      </c>
      <c r="K52" s="112">
        <v>79890</v>
      </c>
      <c r="L52" s="112">
        <v>97894.57</v>
      </c>
      <c r="M52" s="112">
        <v>11475</v>
      </c>
      <c r="N52" s="112">
        <v>990420.7</v>
      </c>
      <c r="O52" s="112">
        <v>25866.54</v>
      </c>
      <c r="P52" s="112">
        <v>1096177.24</v>
      </c>
      <c r="Q52" s="113">
        <v>96.81793161850042</v>
      </c>
      <c r="R52" s="112">
        <v>40389.15</v>
      </c>
      <c r="S52" s="113">
        <v>35.67300816088242</v>
      </c>
    </row>
    <row r="53" spans="1:19" ht="40.5" customHeight="1">
      <c r="A53" s="110" t="s">
        <v>100</v>
      </c>
      <c r="B53" s="110" t="s">
        <v>273</v>
      </c>
      <c r="C53" s="110" t="s">
        <v>251</v>
      </c>
      <c r="D53" s="111">
        <v>31</v>
      </c>
      <c r="E53" s="112">
        <v>367738.27</v>
      </c>
      <c r="F53" s="112">
        <v>289893.52</v>
      </c>
      <c r="G53" s="112">
        <v>657631.79</v>
      </c>
      <c r="H53" s="113">
        <v>10.726220958311641</v>
      </c>
      <c r="I53" s="112">
        <v>69846</v>
      </c>
      <c r="J53" s="112">
        <v>27688.5</v>
      </c>
      <c r="K53" s="112">
        <v>97534.5</v>
      </c>
      <c r="L53" s="112">
        <v>48237.9</v>
      </c>
      <c r="M53" s="112">
        <v>4287</v>
      </c>
      <c r="N53" s="112">
        <v>486666</v>
      </c>
      <c r="O53" s="112">
        <v>14928.5</v>
      </c>
      <c r="P53" s="112">
        <v>599129</v>
      </c>
      <c r="Q53" s="113">
        <v>91.10402038198305</v>
      </c>
      <c r="R53" s="112">
        <v>25750.2</v>
      </c>
      <c r="S53" s="113">
        <v>39.15595382029814</v>
      </c>
    </row>
    <row r="54" spans="1:19" ht="40.5" customHeight="1">
      <c r="A54" s="110" t="s">
        <v>101</v>
      </c>
      <c r="B54" s="110" t="s">
        <v>273</v>
      </c>
      <c r="C54" s="110" t="s">
        <v>251</v>
      </c>
      <c r="D54" s="111">
        <v>31</v>
      </c>
      <c r="E54" s="112">
        <v>176446.39</v>
      </c>
      <c r="F54" s="112">
        <v>279592.72</v>
      </c>
      <c r="G54" s="112">
        <v>456039.11</v>
      </c>
      <c r="H54" s="113">
        <v>10.599495111943359</v>
      </c>
      <c r="I54" s="112">
        <v>45218</v>
      </c>
      <c r="J54" s="112">
        <v>53347.5</v>
      </c>
      <c r="K54" s="112">
        <v>98565.5</v>
      </c>
      <c r="L54" s="112">
        <v>28666.57</v>
      </c>
      <c r="M54" s="112">
        <v>3621.5</v>
      </c>
      <c r="N54" s="112">
        <v>290287.2</v>
      </c>
      <c r="O54" s="112">
        <v>0</v>
      </c>
      <c r="P54" s="112">
        <v>388852.7</v>
      </c>
      <c r="Q54" s="113">
        <v>85.26740173666245</v>
      </c>
      <c r="R54" s="112">
        <v>14993.76</v>
      </c>
      <c r="S54" s="113">
        <v>32.87823274630985</v>
      </c>
    </row>
    <row r="55" spans="1:19" ht="40.5" customHeight="1">
      <c r="A55" s="110" t="s">
        <v>103</v>
      </c>
      <c r="B55" s="110" t="s">
        <v>274</v>
      </c>
      <c r="C55" s="110" t="s">
        <v>251</v>
      </c>
      <c r="D55" s="111">
        <v>27</v>
      </c>
      <c r="E55" s="112">
        <v>108517.72</v>
      </c>
      <c r="F55" s="112">
        <v>217504.2</v>
      </c>
      <c r="G55" s="112">
        <v>326021.92</v>
      </c>
      <c r="H55" s="113">
        <v>11.687275809859656</v>
      </c>
      <c r="I55" s="112">
        <v>111060</v>
      </c>
      <c r="J55" s="112">
        <v>0</v>
      </c>
      <c r="K55" s="112">
        <v>111060</v>
      </c>
      <c r="L55" s="112">
        <v>19104.174</v>
      </c>
      <c r="M55" s="112">
        <v>0</v>
      </c>
      <c r="N55" s="112">
        <v>191041.74</v>
      </c>
      <c r="O55" s="112">
        <v>0</v>
      </c>
      <c r="P55" s="112">
        <v>302101.74</v>
      </c>
      <c r="Q55" s="113">
        <v>92.66301480587565</v>
      </c>
      <c r="R55" s="112">
        <v>12265.03</v>
      </c>
      <c r="S55" s="113">
        <v>37.62026185233189</v>
      </c>
    </row>
    <row r="56" spans="1:19" ht="40.5" customHeight="1">
      <c r="A56" s="110" t="s">
        <v>105</v>
      </c>
      <c r="B56" s="110" t="s">
        <v>253</v>
      </c>
      <c r="C56" s="110" t="s">
        <v>251</v>
      </c>
      <c r="D56" s="111">
        <v>43</v>
      </c>
      <c r="E56" s="112">
        <v>190833.12</v>
      </c>
      <c r="F56" s="112">
        <v>327498.82</v>
      </c>
      <c r="G56" s="112">
        <v>518331.94</v>
      </c>
      <c r="H56" s="113">
        <v>11.46146302560479</v>
      </c>
      <c r="I56" s="112">
        <v>100150.5</v>
      </c>
      <c r="J56" s="112">
        <v>99816</v>
      </c>
      <c r="K56" s="112">
        <v>199966.5</v>
      </c>
      <c r="L56" s="112">
        <v>28066.27</v>
      </c>
      <c r="M56" s="112">
        <v>0</v>
      </c>
      <c r="N56" s="112">
        <v>280662.7</v>
      </c>
      <c r="O56" s="112">
        <v>0</v>
      </c>
      <c r="P56" s="112">
        <v>480629.2</v>
      </c>
      <c r="Q56" s="113">
        <v>92.72613993264626</v>
      </c>
      <c r="R56" s="112">
        <v>23900</v>
      </c>
      <c r="S56" s="113">
        <v>46.10944870578494</v>
      </c>
    </row>
    <row r="57" spans="1:19" ht="40.5" customHeight="1">
      <c r="A57" s="110" t="s">
        <v>106</v>
      </c>
      <c r="B57" s="110" t="s">
        <v>257</v>
      </c>
      <c r="C57" s="110" t="s">
        <v>251</v>
      </c>
      <c r="D57" s="111">
        <v>37</v>
      </c>
      <c r="E57" s="112">
        <v>227016.36</v>
      </c>
      <c r="F57" s="112">
        <v>435133.6</v>
      </c>
      <c r="G57" s="112">
        <v>662149.96</v>
      </c>
      <c r="H57" s="113">
        <v>11.665079249872642</v>
      </c>
      <c r="I57" s="112">
        <v>125658</v>
      </c>
      <c r="J57" s="112">
        <v>80070</v>
      </c>
      <c r="K57" s="112">
        <v>205728</v>
      </c>
      <c r="L57" s="112">
        <v>38396.43</v>
      </c>
      <c r="M57" s="112">
        <v>0</v>
      </c>
      <c r="N57" s="112">
        <v>383964.3</v>
      </c>
      <c r="O57" s="112">
        <v>0</v>
      </c>
      <c r="P57" s="112">
        <v>589692.3</v>
      </c>
      <c r="Q57" s="113">
        <v>89.0572129612452</v>
      </c>
      <c r="R57" s="112">
        <v>28979.67</v>
      </c>
      <c r="S57" s="113">
        <v>43.76602242791045</v>
      </c>
    </row>
    <row r="58" spans="1:19" ht="40.5" customHeight="1">
      <c r="A58" s="110" t="s">
        <v>107</v>
      </c>
      <c r="B58" s="110" t="s">
        <v>274</v>
      </c>
      <c r="C58" s="110" t="s">
        <v>251</v>
      </c>
      <c r="D58" s="111">
        <v>27</v>
      </c>
      <c r="E58" s="112">
        <v>133172.74</v>
      </c>
      <c r="F58" s="112">
        <v>204244.13</v>
      </c>
      <c r="G58" s="112">
        <v>337416.87</v>
      </c>
      <c r="H58" s="113">
        <v>13.344386661816879</v>
      </c>
      <c r="I58" s="112">
        <v>132100</v>
      </c>
      <c r="J58" s="112">
        <v>0</v>
      </c>
      <c r="K58" s="112">
        <v>132100</v>
      </c>
      <c r="L58" s="112">
        <v>24963.09</v>
      </c>
      <c r="M58" s="112">
        <v>0</v>
      </c>
      <c r="N58" s="112">
        <v>249630.9</v>
      </c>
      <c r="O58" s="112">
        <v>0</v>
      </c>
      <c r="P58" s="112">
        <v>381730.9</v>
      </c>
      <c r="Q58" s="113">
        <v>113.13331784507398</v>
      </c>
      <c r="R58" s="112">
        <v>11412.52</v>
      </c>
      <c r="S58" s="113">
        <v>33.82320510530489</v>
      </c>
    </row>
    <row r="59" spans="1:19" ht="40.5" customHeight="1">
      <c r="A59" s="110" t="s">
        <v>109</v>
      </c>
      <c r="B59" s="110" t="s">
        <v>275</v>
      </c>
      <c r="C59" s="110" t="s">
        <v>251</v>
      </c>
      <c r="D59" s="111">
        <v>38</v>
      </c>
      <c r="E59" s="112">
        <v>122419.76</v>
      </c>
      <c r="F59" s="112">
        <v>216266.65</v>
      </c>
      <c r="G59" s="112">
        <v>338686.41</v>
      </c>
      <c r="H59" s="113">
        <v>11.104990287328032</v>
      </c>
      <c r="I59" s="112">
        <v>66825</v>
      </c>
      <c r="J59" s="112">
        <v>0</v>
      </c>
      <c r="K59" s="112">
        <v>66825</v>
      </c>
      <c r="L59" s="112">
        <v>24926.27</v>
      </c>
      <c r="M59" s="112">
        <v>0</v>
      </c>
      <c r="N59" s="112">
        <v>249262.7</v>
      </c>
      <c r="O59" s="112">
        <v>0</v>
      </c>
      <c r="P59" s="112">
        <v>316087.7</v>
      </c>
      <c r="Q59" s="113">
        <v>93.32754154499439</v>
      </c>
      <c r="R59" s="112">
        <v>12854.5</v>
      </c>
      <c r="S59" s="113">
        <v>37.95398817448861</v>
      </c>
    </row>
    <row r="60" spans="1:19" ht="40.5" customHeight="1">
      <c r="A60" s="110" t="s">
        <v>276</v>
      </c>
      <c r="B60" s="110" t="s">
        <v>252</v>
      </c>
      <c r="C60" s="110" t="s">
        <v>251</v>
      </c>
      <c r="D60" s="111">
        <v>41</v>
      </c>
      <c r="E60" s="112">
        <v>660260.87</v>
      </c>
      <c r="F60" s="112">
        <v>211244.51</v>
      </c>
      <c r="G60" s="112">
        <v>871505.38</v>
      </c>
      <c r="H60" s="113">
        <v>10.89910668755711</v>
      </c>
      <c r="I60" s="112">
        <v>42763</v>
      </c>
      <c r="J60" s="112">
        <v>253568.5</v>
      </c>
      <c r="K60" s="112">
        <v>296331.5</v>
      </c>
      <c r="L60" s="112">
        <v>48959.747</v>
      </c>
      <c r="M60" s="112">
        <v>0</v>
      </c>
      <c r="N60" s="112">
        <v>489597.47</v>
      </c>
      <c r="O60" s="112">
        <v>480</v>
      </c>
      <c r="P60" s="112">
        <v>786408.97</v>
      </c>
      <c r="Q60" s="113">
        <v>90.2356988318305</v>
      </c>
      <c r="R60" s="112">
        <v>34656.592000000004</v>
      </c>
      <c r="S60" s="113">
        <v>39.76635462651992</v>
      </c>
    </row>
    <row r="61" spans="1:19" ht="40.5" customHeight="1">
      <c r="A61" s="110" t="s">
        <v>112</v>
      </c>
      <c r="B61" s="110" t="s">
        <v>255</v>
      </c>
      <c r="C61" s="110" t="s">
        <v>251</v>
      </c>
      <c r="D61" s="111">
        <v>48</v>
      </c>
      <c r="E61" s="112">
        <v>676266.465</v>
      </c>
      <c r="F61" s="112">
        <v>320205.05</v>
      </c>
      <c r="G61" s="112">
        <v>996471.515</v>
      </c>
      <c r="H61" s="113">
        <v>10.637293587514138</v>
      </c>
      <c r="I61" s="112">
        <v>158141</v>
      </c>
      <c r="J61" s="112">
        <v>0</v>
      </c>
      <c r="K61" s="112">
        <v>158141</v>
      </c>
      <c r="L61" s="112">
        <v>69564.54</v>
      </c>
      <c r="M61" s="112">
        <v>3000</v>
      </c>
      <c r="N61" s="112">
        <v>698645.4</v>
      </c>
      <c r="O61" s="112">
        <v>0</v>
      </c>
      <c r="P61" s="112">
        <v>856786.4</v>
      </c>
      <c r="Q61" s="113">
        <v>85.98202629003399</v>
      </c>
      <c r="R61" s="112">
        <v>37674.28</v>
      </c>
      <c r="S61" s="113">
        <v>37.807683845333</v>
      </c>
    </row>
    <row r="62" spans="1:19" ht="40.5" customHeight="1">
      <c r="A62" s="110" t="s">
        <v>277</v>
      </c>
      <c r="B62" s="110" t="s">
        <v>250</v>
      </c>
      <c r="C62" s="110" t="s">
        <v>251</v>
      </c>
      <c r="D62" s="111">
        <v>18</v>
      </c>
      <c r="E62" s="112">
        <v>21831.38</v>
      </c>
      <c r="F62" s="112">
        <v>47899.82</v>
      </c>
      <c r="G62" s="112">
        <v>69731.2</v>
      </c>
      <c r="H62" s="113">
        <v>11.451361106649534</v>
      </c>
      <c r="I62" s="112">
        <v>0</v>
      </c>
      <c r="J62" s="112">
        <v>0</v>
      </c>
      <c r="K62" s="112">
        <v>0</v>
      </c>
      <c r="L62" s="112">
        <v>4341.083</v>
      </c>
      <c r="M62" s="112">
        <v>0</v>
      </c>
      <c r="N62" s="112">
        <v>43410.83</v>
      </c>
      <c r="O62" s="112">
        <v>0</v>
      </c>
      <c r="P62" s="112">
        <v>43410.83</v>
      </c>
      <c r="Q62" s="113">
        <v>62.2545288192373</v>
      </c>
      <c r="R62" s="112">
        <v>1801.09</v>
      </c>
      <c r="S62" s="113">
        <v>25.829040658987655</v>
      </c>
    </row>
    <row r="63" spans="1:19" ht="40.5" customHeight="1">
      <c r="A63" s="110" t="s">
        <v>278</v>
      </c>
      <c r="B63" s="110" t="s">
        <v>267</v>
      </c>
      <c r="C63" s="110" t="s">
        <v>251</v>
      </c>
      <c r="D63" s="111">
        <v>21</v>
      </c>
      <c r="E63" s="112">
        <v>89597.48</v>
      </c>
      <c r="F63" s="112">
        <v>60773.88</v>
      </c>
      <c r="G63" s="112">
        <v>150371.36</v>
      </c>
      <c r="H63" s="113">
        <v>11.032329049228524</v>
      </c>
      <c r="I63" s="112">
        <v>0</v>
      </c>
      <c r="J63" s="112">
        <v>0</v>
      </c>
      <c r="K63" s="112">
        <v>0</v>
      </c>
      <c r="L63" s="112">
        <v>10042.2</v>
      </c>
      <c r="M63" s="112">
        <v>0</v>
      </c>
      <c r="N63" s="112">
        <v>100422</v>
      </c>
      <c r="O63" s="112">
        <v>0</v>
      </c>
      <c r="P63" s="112">
        <v>100422</v>
      </c>
      <c r="Q63" s="113">
        <v>66.78266393281274</v>
      </c>
      <c r="R63" s="112">
        <v>5460.83</v>
      </c>
      <c r="S63" s="113">
        <v>36.3156255286911</v>
      </c>
    </row>
    <row r="64" spans="1:19" ht="40.5" customHeight="1">
      <c r="A64" s="110" t="s">
        <v>279</v>
      </c>
      <c r="B64" s="110" t="s">
        <v>280</v>
      </c>
      <c r="C64" s="110" t="s">
        <v>251</v>
      </c>
      <c r="D64" s="111">
        <v>4</v>
      </c>
      <c r="E64" s="112">
        <v>228.39</v>
      </c>
      <c r="F64" s="112">
        <v>245.23</v>
      </c>
      <c r="G64" s="112">
        <v>473.62</v>
      </c>
      <c r="H64" s="113">
        <v>11.546791098348887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3">
        <v>0</v>
      </c>
      <c r="R64" s="112">
        <v>0</v>
      </c>
      <c r="S64" s="113">
        <v>0</v>
      </c>
    </row>
    <row r="65" spans="1:19" ht="40.5" customHeight="1">
      <c r="A65" s="114" t="s">
        <v>51</v>
      </c>
      <c r="B65" s="114"/>
      <c r="C65" s="114" t="s">
        <v>258</v>
      </c>
      <c r="D65" s="114" t="s">
        <v>258</v>
      </c>
      <c r="E65" s="115">
        <v>4905143.025</v>
      </c>
      <c r="F65" s="115">
        <v>4660354.55</v>
      </c>
      <c r="G65" s="115">
        <v>9565497.575</v>
      </c>
      <c r="H65" s="116">
        <v>11.248167723015706</v>
      </c>
      <c r="I65" s="115">
        <v>1383810.5</v>
      </c>
      <c r="J65" s="115">
        <v>665886</v>
      </c>
      <c r="K65" s="115">
        <v>2049696.5</v>
      </c>
      <c r="L65" s="115">
        <v>668628.884</v>
      </c>
      <c r="M65" s="115">
        <v>119988.5</v>
      </c>
      <c r="N65" s="115">
        <v>6806277.34</v>
      </c>
      <c r="O65" s="115">
        <v>41703.04</v>
      </c>
      <c r="P65" s="115">
        <v>8897676.88</v>
      </c>
      <c r="Q65" s="116">
        <v>93.01844269193701</v>
      </c>
      <c r="R65" s="115">
        <v>371792.88200000004</v>
      </c>
      <c r="S65" s="116">
        <v>38.86811732321202</v>
      </c>
    </row>
    <row r="66" spans="1:19" ht="40.5" customHeight="1">
      <c r="A66" s="114" t="s">
        <v>16</v>
      </c>
      <c r="B66" s="114"/>
      <c r="C66" s="114" t="s">
        <v>258</v>
      </c>
      <c r="D66" s="114" t="s">
        <v>258</v>
      </c>
      <c r="E66" s="115">
        <v>8873224.315</v>
      </c>
      <c r="F66" s="115">
        <v>13271132.21</v>
      </c>
      <c r="G66" s="115">
        <v>22144356.525</v>
      </c>
      <c r="H66" s="116">
        <v>10.230374928241451</v>
      </c>
      <c r="I66" s="115">
        <v>2380451.3</v>
      </c>
      <c r="J66" s="115">
        <v>2266609.25</v>
      </c>
      <c r="K66" s="115">
        <v>4647060.55</v>
      </c>
      <c r="L66" s="115">
        <v>1285352.1090000002</v>
      </c>
      <c r="M66" s="115">
        <v>816066.17</v>
      </c>
      <c r="N66" s="115">
        <v>13669587.26</v>
      </c>
      <c r="O66" s="115">
        <v>211648.44</v>
      </c>
      <c r="P66" s="115">
        <v>18528296.25</v>
      </c>
      <c r="Q66" s="116">
        <v>83.67051094522603</v>
      </c>
      <c r="R66" s="115">
        <v>849929.0059999999</v>
      </c>
      <c r="S66" s="116">
        <v>38.381291641528065</v>
      </c>
    </row>
    <row r="67" spans="1:11" ht="40.5" customHeight="1">
      <c r="A67" s="87" t="s">
        <v>113</v>
      </c>
      <c r="B67" s="118" t="s">
        <v>281</v>
      </c>
      <c r="K67" s="118" t="s">
        <v>282</v>
      </c>
    </row>
    <row r="68" spans="2:11" ht="40.5" customHeight="1">
      <c r="B68" s="118" t="s">
        <v>283</v>
      </c>
      <c r="K68" s="118" t="s">
        <v>284</v>
      </c>
    </row>
    <row r="69" spans="2:11" ht="40.5" customHeight="1">
      <c r="B69" s="118" t="s">
        <v>285</v>
      </c>
      <c r="K69" s="118" t="s">
        <v>286</v>
      </c>
    </row>
    <row r="70" spans="2:11" ht="40.5" customHeight="1">
      <c r="B70" s="118" t="s">
        <v>287</v>
      </c>
      <c r="K70" s="118" t="s">
        <v>288</v>
      </c>
    </row>
    <row r="71" spans="2:11" ht="40.5" customHeight="1">
      <c r="B71" s="118" t="s">
        <v>289</v>
      </c>
      <c r="K71" s="118" t="s">
        <v>290</v>
      </c>
    </row>
    <row r="72" spans="2:11" ht="40.5" customHeight="1">
      <c r="B72" s="118" t="s">
        <v>291</v>
      </c>
      <c r="K72" s="118" t="s">
        <v>292</v>
      </c>
    </row>
    <row r="73" ht="40.5" customHeight="1">
      <c r="B73" s="118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1.00390625" style="0" customWidth="1"/>
    <col min="2" max="2" width="7.140625" style="0" customWidth="1"/>
    <col min="3" max="3" width="6.7109375" style="0" customWidth="1"/>
    <col min="4" max="4" width="5.57421875" style="0" customWidth="1"/>
    <col min="5" max="5" width="11.421875" style="0" customWidth="1"/>
    <col min="6" max="6" width="11.28125" style="0" customWidth="1"/>
    <col min="7" max="7" width="11.421875" style="0" customWidth="1"/>
    <col min="8" max="8" width="5.8515625" style="0" customWidth="1"/>
    <col min="9" max="9" width="13.140625" style="0" customWidth="1"/>
    <col min="10" max="10" width="11.28125" style="0" customWidth="1"/>
    <col min="11" max="11" width="11.8515625" style="0" customWidth="1"/>
    <col min="12" max="12" width="9.7109375" style="0" customWidth="1"/>
    <col min="13" max="13" width="10.28125" style="0" customWidth="1"/>
    <col min="14" max="14" width="10.57421875" style="0" customWidth="1"/>
    <col min="15" max="15" width="10.00390625" style="0" customWidth="1"/>
    <col min="16" max="16" width="11.8515625" style="0" customWidth="1"/>
    <col min="18" max="18" width="10.7109375" style="0" customWidth="1"/>
    <col min="19" max="19" width="11.57421875" style="0" customWidth="1"/>
    <col min="20" max="20" width="11.28125" style="0" customWidth="1"/>
  </cols>
  <sheetData>
    <row r="1" spans="1:19" ht="21">
      <c r="A1" s="2"/>
      <c r="B1" s="1"/>
      <c r="C1" s="1"/>
      <c r="D1" s="1"/>
      <c r="E1" s="1"/>
      <c r="F1" s="1"/>
      <c r="G1" s="1"/>
      <c r="H1" s="7" t="s">
        <v>0</v>
      </c>
      <c r="I1" s="3"/>
      <c r="J1" s="1"/>
      <c r="K1" s="1"/>
      <c r="L1" s="1"/>
      <c r="M1" s="1"/>
      <c r="N1" s="1"/>
      <c r="O1" s="1"/>
      <c r="P1" s="1"/>
      <c r="Q1" s="1"/>
      <c r="R1" s="1"/>
      <c r="S1" s="4" t="s">
        <v>1</v>
      </c>
    </row>
    <row r="2" spans="1:19" ht="23.25">
      <c r="A2" s="74"/>
      <c r="B2" s="1"/>
      <c r="C2" s="1"/>
      <c r="D2" s="1"/>
      <c r="E2" s="67"/>
      <c r="F2" s="1"/>
      <c r="G2" s="14"/>
      <c r="H2" s="15" t="s">
        <v>2</v>
      </c>
      <c r="I2" s="70"/>
      <c r="J2" s="67"/>
      <c r="K2" s="67"/>
      <c r="L2" s="67"/>
      <c r="M2" s="1"/>
      <c r="N2" s="1"/>
      <c r="O2" s="1"/>
      <c r="P2" s="1"/>
      <c r="Q2" s="1"/>
      <c r="R2" s="5" t="s">
        <v>3</v>
      </c>
      <c r="S2" s="1"/>
    </row>
    <row r="3" spans="1:19" ht="21">
      <c r="A3" s="6" t="s">
        <v>4</v>
      </c>
      <c r="B3" s="1"/>
      <c r="C3" s="1"/>
      <c r="D3" s="1"/>
      <c r="E3" s="1"/>
      <c r="F3" s="1"/>
      <c r="G3" s="1"/>
      <c r="H3" s="8"/>
      <c r="I3" s="71"/>
      <c r="J3" s="67"/>
      <c r="K3" s="67"/>
      <c r="L3" s="75"/>
      <c r="M3" s="1"/>
      <c r="N3" s="81"/>
      <c r="O3" s="1"/>
      <c r="P3" s="1"/>
      <c r="Q3" s="1"/>
      <c r="R3" s="2" t="s">
        <v>5</v>
      </c>
      <c r="S3" s="1"/>
    </row>
    <row r="4" spans="1:20" ht="21">
      <c r="A4" s="40" t="s">
        <v>6</v>
      </c>
      <c r="B4" s="40" t="s">
        <v>7</v>
      </c>
      <c r="C4" s="41" t="s">
        <v>8</v>
      </c>
      <c r="D4" s="41" t="s">
        <v>9</v>
      </c>
      <c r="E4" s="42" t="s">
        <v>10</v>
      </c>
      <c r="F4" s="43"/>
      <c r="G4" s="44" t="s">
        <v>11</v>
      </c>
      <c r="H4" s="45" t="s">
        <v>12</v>
      </c>
      <c r="I4" s="42" t="s">
        <v>13</v>
      </c>
      <c r="J4" s="46"/>
      <c r="K4" s="47"/>
      <c r="L4" s="42" t="s">
        <v>14</v>
      </c>
      <c r="M4" s="46"/>
      <c r="N4" s="47"/>
      <c r="O4" s="48" t="s">
        <v>15</v>
      </c>
      <c r="P4" s="40" t="s">
        <v>16</v>
      </c>
      <c r="Q4" s="41" t="s">
        <v>17</v>
      </c>
      <c r="R4" s="49" t="s">
        <v>18</v>
      </c>
      <c r="S4" s="44" t="s">
        <v>19</v>
      </c>
      <c r="T4" t="s">
        <v>327</v>
      </c>
    </row>
    <row r="5" spans="1:19" ht="21">
      <c r="A5" s="50"/>
      <c r="B5" s="50"/>
      <c r="C5" s="51" t="s">
        <v>20</v>
      </c>
      <c r="D5" s="51" t="s">
        <v>21</v>
      </c>
      <c r="E5" s="52" t="s">
        <v>22</v>
      </c>
      <c r="F5" s="53" t="s">
        <v>23</v>
      </c>
      <c r="G5" s="52" t="s">
        <v>24</v>
      </c>
      <c r="H5" s="54" t="s">
        <v>25</v>
      </c>
      <c r="I5" s="55" t="s">
        <v>26</v>
      </c>
      <c r="J5" s="56" t="s">
        <v>27</v>
      </c>
      <c r="K5" s="52" t="s">
        <v>28</v>
      </c>
      <c r="L5" s="56" t="s">
        <v>29</v>
      </c>
      <c r="M5" s="52" t="s">
        <v>30</v>
      </c>
      <c r="N5" s="56" t="s">
        <v>31</v>
      </c>
      <c r="O5" s="50"/>
      <c r="P5" s="50"/>
      <c r="Q5" s="57" t="s">
        <v>32</v>
      </c>
      <c r="R5" s="56" t="s">
        <v>33</v>
      </c>
      <c r="S5" s="57" t="s">
        <v>32</v>
      </c>
    </row>
    <row r="6" spans="1:19" ht="21">
      <c r="A6" s="58" t="s">
        <v>34</v>
      </c>
      <c r="B6" s="9"/>
      <c r="C6" s="9"/>
      <c r="D6" s="9"/>
      <c r="E6" s="9"/>
      <c r="F6" s="9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0" ht="18">
      <c r="A7" s="16" t="s">
        <v>35</v>
      </c>
      <c r="B7" s="17" t="s">
        <v>36</v>
      </c>
      <c r="C7" s="18">
        <v>20208</v>
      </c>
      <c r="D7" s="19">
        <v>143</v>
      </c>
      <c r="E7" s="20">
        <v>70584.939</v>
      </c>
      <c r="F7" s="20">
        <v>249122.482</v>
      </c>
      <c r="G7" s="21">
        <v>319707.421</v>
      </c>
      <c r="H7" s="22">
        <v>11.79</v>
      </c>
      <c r="I7" s="20">
        <v>150215</v>
      </c>
      <c r="J7" s="20">
        <v>0</v>
      </c>
      <c r="K7" s="21">
        <v>150215</v>
      </c>
      <c r="L7" s="20">
        <v>2803.287</v>
      </c>
      <c r="M7" s="20">
        <v>145298.67</v>
      </c>
      <c r="N7" s="21">
        <v>173331.54</v>
      </c>
      <c r="O7" s="20">
        <v>0</v>
      </c>
      <c r="P7" s="21">
        <v>323546.54000000004</v>
      </c>
      <c r="Q7" s="21">
        <v>101.20082261087086</v>
      </c>
      <c r="R7" s="20">
        <v>14733</v>
      </c>
      <c r="S7" s="21">
        <v>46.08275889848675</v>
      </c>
      <c r="T7" s="151">
        <f>(F7/G7)*100</f>
        <v>77.92202045882445</v>
      </c>
    </row>
    <row r="8" spans="1:20" ht="18">
      <c r="A8" s="16" t="s">
        <v>37</v>
      </c>
      <c r="B8" s="17" t="s">
        <v>38</v>
      </c>
      <c r="C8" s="18">
        <v>20220</v>
      </c>
      <c r="D8" s="19">
        <v>176</v>
      </c>
      <c r="E8" s="20">
        <v>201264.04</v>
      </c>
      <c r="F8" s="20">
        <v>910201.11</v>
      </c>
      <c r="G8" s="21">
        <v>1111465.15</v>
      </c>
      <c r="H8" s="22">
        <v>11.91</v>
      </c>
      <c r="I8" s="20">
        <v>126153</v>
      </c>
      <c r="J8" s="20">
        <v>7394</v>
      </c>
      <c r="K8" s="21">
        <v>133547</v>
      </c>
      <c r="L8" s="20">
        <v>37912.95</v>
      </c>
      <c r="M8" s="20">
        <v>542025.15</v>
      </c>
      <c r="N8" s="21">
        <v>921154.65</v>
      </c>
      <c r="O8" s="20">
        <v>0</v>
      </c>
      <c r="P8" s="21">
        <v>1054701.65</v>
      </c>
      <c r="Q8" s="21">
        <v>94.89291229689027</v>
      </c>
      <c r="R8" s="20">
        <v>48928.343</v>
      </c>
      <c r="S8" s="21">
        <v>44.02148191510998</v>
      </c>
      <c r="T8" s="151">
        <f aca="true" t="shared" si="0" ref="T8:T60">(F8/G8)*100</f>
        <v>81.89200624059153</v>
      </c>
    </row>
    <row r="9" spans="1:20" ht="18">
      <c r="A9" s="16" t="s">
        <v>39</v>
      </c>
      <c r="B9" s="17" t="s">
        <v>40</v>
      </c>
      <c r="C9" s="18">
        <v>20203</v>
      </c>
      <c r="D9" s="19">
        <v>156</v>
      </c>
      <c r="E9" s="20">
        <v>1185907.89</v>
      </c>
      <c r="F9" s="20">
        <v>1146208.51</v>
      </c>
      <c r="G9" s="21">
        <v>2332116.4</v>
      </c>
      <c r="H9" s="22">
        <v>12.15</v>
      </c>
      <c r="I9" s="20">
        <v>219872.5</v>
      </c>
      <c r="J9" s="20">
        <v>717442.5</v>
      </c>
      <c r="K9" s="21">
        <v>937315</v>
      </c>
      <c r="L9" s="20">
        <v>98025.03</v>
      </c>
      <c r="M9" s="20">
        <v>546371.6</v>
      </c>
      <c r="N9" s="21">
        <v>1526621.9</v>
      </c>
      <c r="O9" s="20">
        <v>0</v>
      </c>
      <c r="P9" s="21">
        <v>2463936.9</v>
      </c>
      <c r="Q9" s="21">
        <v>105.65239796778583</v>
      </c>
      <c r="R9" s="20">
        <v>97106</v>
      </c>
      <c r="S9" s="21">
        <v>41.638573443418174</v>
      </c>
      <c r="T9" s="151">
        <f t="shared" si="0"/>
        <v>49.14885509145255</v>
      </c>
    </row>
    <row r="10" spans="1:20" ht="18">
      <c r="A10" s="16" t="s">
        <v>41</v>
      </c>
      <c r="B10" s="17" t="s">
        <v>42</v>
      </c>
      <c r="C10" s="17" t="s">
        <v>43</v>
      </c>
      <c r="D10" s="19">
        <v>136</v>
      </c>
      <c r="E10" s="20">
        <v>205742.21</v>
      </c>
      <c r="F10" s="20">
        <v>1015509.89</v>
      </c>
      <c r="G10" s="21">
        <v>1221252.1</v>
      </c>
      <c r="H10" s="22">
        <v>11.76</v>
      </c>
      <c r="I10" s="20">
        <v>405034</v>
      </c>
      <c r="J10" s="20">
        <v>0</v>
      </c>
      <c r="K10" s="21">
        <v>405034</v>
      </c>
      <c r="L10" s="20">
        <v>48481.85</v>
      </c>
      <c r="M10" s="20">
        <v>250192.19999999998</v>
      </c>
      <c r="N10" s="21">
        <v>735010.7</v>
      </c>
      <c r="O10" s="20">
        <v>0</v>
      </c>
      <c r="P10" s="21">
        <v>1140044.7</v>
      </c>
      <c r="Q10" s="21">
        <v>93.35048021616502</v>
      </c>
      <c r="R10" s="20">
        <v>52400</v>
      </c>
      <c r="S10" s="21">
        <v>42.906783947393</v>
      </c>
      <c r="T10" s="151">
        <f t="shared" si="0"/>
        <v>83.1531745165474</v>
      </c>
    </row>
    <row r="11" spans="1:20" ht="18">
      <c r="A11" s="16" t="s">
        <v>44</v>
      </c>
      <c r="B11" s="17" t="s">
        <v>45</v>
      </c>
      <c r="C11" s="18">
        <v>20214</v>
      </c>
      <c r="D11" s="19">
        <v>163</v>
      </c>
      <c r="E11" s="20">
        <v>514609.27</v>
      </c>
      <c r="F11" s="20">
        <v>1614156.31</v>
      </c>
      <c r="G11" s="21">
        <v>2128765.58</v>
      </c>
      <c r="H11" s="22">
        <v>11.3</v>
      </c>
      <c r="I11" s="20">
        <v>236191.5</v>
      </c>
      <c r="J11" s="20">
        <v>477211.5</v>
      </c>
      <c r="K11" s="21">
        <v>713403</v>
      </c>
      <c r="L11" s="20">
        <v>129654.12</v>
      </c>
      <c r="M11" s="20">
        <v>0</v>
      </c>
      <c r="N11" s="21">
        <v>1296541.2</v>
      </c>
      <c r="O11" s="20">
        <v>0</v>
      </c>
      <c r="P11" s="21">
        <v>2009944.2</v>
      </c>
      <c r="Q11" s="21">
        <v>94.41829663555534</v>
      </c>
      <c r="R11" s="20">
        <v>98887</v>
      </c>
      <c r="S11" s="21">
        <v>46.45274281445306</v>
      </c>
      <c r="T11" s="151">
        <f t="shared" si="0"/>
        <v>75.8259305376405</v>
      </c>
    </row>
    <row r="12" spans="1:20" ht="18">
      <c r="A12" s="16" t="s">
        <v>46</v>
      </c>
      <c r="B12" s="17" t="s">
        <v>38</v>
      </c>
      <c r="C12" s="18">
        <v>20219</v>
      </c>
      <c r="D12" s="19">
        <v>175</v>
      </c>
      <c r="E12" s="20">
        <v>1233843.71</v>
      </c>
      <c r="F12" s="20">
        <v>2752482.73</v>
      </c>
      <c r="G12" s="21">
        <v>3986326.44</v>
      </c>
      <c r="H12" s="22">
        <v>11.55</v>
      </c>
      <c r="I12" s="20">
        <v>361293.5</v>
      </c>
      <c r="J12" s="20">
        <v>222023</v>
      </c>
      <c r="K12" s="21">
        <v>583316.5</v>
      </c>
      <c r="L12" s="20">
        <v>317667.96</v>
      </c>
      <c r="M12" s="20">
        <v>0</v>
      </c>
      <c r="N12" s="21">
        <v>3176679.6</v>
      </c>
      <c r="O12" s="20">
        <v>0</v>
      </c>
      <c r="P12" s="21">
        <v>3759996.1</v>
      </c>
      <c r="Q12" s="21">
        <v>94.32233301997215</v>
      </c>
      <c r="R12" s="20">
        <v>167618.63</v>
      </c>
      <c r="S12" s="21">
        <v>42.04839531405762</v>
      </c>
      <c r="T12" s="151">
        <f t="shared" si="0"/>
        <v>69.04810158999423</v>
      </c>
    </row>
    <row r="13" spans="1:20" ht="18">
      <c r="A13" s="16" t="s">
        <v>47</v>
      </c>
      <c r="B13" s="17" t="s">
        <v>48</v>
      </c>
      <c r="C13" s="18">
        <v>20215</v>
      </c>
      <c r="D13" s="19">
        <v>174</v>
      </c>
      <c r="E13" s="20">
        <v>1685668.94</v>
      </c>
      <c r="F13" s="20">
        <v>5214714.57</v>
      </c>
      <c r="G13" s="21">
        <v>6900383.51</v>
      </c>
      <c r="H13" s="22">
        <v>11.93</v>
      </c>
      <c r="I13" s="20">
        <v>949472</v>
      </c>
      <c r="J13" s="20">
        <v>920901</v>
      </c>
      <c r="K13" s="21">
        <v>1870373</v>
      </c>
      <c r="L13" s="20">
        <v>441179.688</v>
      </c>
      <c r="M13" s="20">
        <v>739769.11</v>
      </c>
      <c r="N13" s="21">
        <v>5151565.99</v>
      </c>
      <c r="O13" s="20">
        <v>0</v>
      </c>
      <c r="P13" s="21">
        <v>7021938.99</v>
      </c>
      <c r="Q13" s="21">
        <v>101.7615757127679</v>
      </c>
      <c r="R13" s="20">
        <v>292859.56</v>
      </c>
      <c r="S13" s="21">
        <v>42.44105556967804</v>
      </c>
      <c r="T13" s="151">
        <f t="shared" si="0"/>
        <v>75.57137313372311</v>
      </c>
    </row>
    <row r="14" spans="1:20" ht="18">
      <c r="A14" s="16" t="s">
        <v>49</v>
      </c>
      <c r="B14" s="17" t="s">
        <v>45</v>
      </c>
      <c r="C14" s="18">
        <v>20211</v>
      </c>
      <c r="D14" s="19">
        <v>160</v>
      </c>
      <c r="E14" s="20">
        <v>1507195.98</v>
      </c>
      <c r="F14" s="20">
        <v>3315203.86</v>
      </c>
      <c r="G14" s="21">
        <v>4822399.84</v>
      </c>
      <c r="H14" s="22">
        <v>12.11</v>
      </c>
      <c r="I14" s="20">
        <v>406804</v>
      </c>
      <c r="J14" s="20">
        <v>1295099</v>
      </c>
      <c r="K14" s="21">
        <v>1701903</v>
      </c>
      <c r="L14" s="20">
        <v>352063.84</v>
      </c>
      <c r="M14" s="20">
        <v>0</v>
      </c>
      <c r="N14" s="21">
        <v>3520638.4000000004</v>
      </c>
      <c r="O14" s="20">
        <v>774.25</v>
      </c>
      <c r="P14" s="21">
        <v>5223315.65</v>
      </c>
      <c r="Q14" s="21">
        <v>108.31361611027262</v>
      </c>
      <c r="R14" s="20">
        <v>221486.87</v>
      </c>
      <c r="S14" s="21">
        <v>45.92876520997894</v>
      </c>
      <c r="T14" s="151">
        <f t="shared" si="0"/>
        <v>68.7459350114776</v>
      </c>
    </row>
    <row r="15" spans="1:20" ht="18">
      <c r="A15" s="16" t="s">
        <v>50</v>
      </c>
      <c r="B15" s="17" t="s">
        <v>42</v>
      </c>
      <c r="C15" s="18">
        <v>20210</v>
      </c>
      <c r="D15" s="19">
        <v>153</v>
      </c>
      <c r="E15" s="20">
        <v>456337.55</v>
      </c>
      <c r="F15" s="20">
        <v>1696194.76</v>
      </c>
      <c r="G15" s="21">
        <v>2152532.31</v>
      </c>
      <c r="H15" s="22">
        <v>11.51</v>
      </c>
      <c r="I15" s="20">
        <v>387304</v>
      </c>
      <c r="J15" s="20">
        <v>617440</v>
      </c>
      <c r="K15" s="21">
        <v>1004744</v>
      </c>
      <c r="L15" s="20">
        <v>110351.16</v>
      </c>
      <c r="M15" s="20">
        <v>0</v>
      </c>
      <c r="N15" s="21">
        <v>1103511.6</v>
      </c>
      <c r="O15" s="20">
        <v>0</v>
      </c>
      <c r="P15" s="21">
        <v>2108255.6</v>
      </c>
      <c r="Q15" s="21">
        <v>97.94304086427394</v>
      </c>
      <c r="R15" s="20">
        <v>100604</v>
      </c>
      <c r="S15" s="21">
        <v>46.737509830920956</v>
      </c>
      <c r="T15" s="151">
        <f t="shared" si="0"/>
        <v>78.799967467155</v>
      </c>
    </row>
    <row r="16" spans="1:20" ht="18">
      <c r="A16" s="23" t="s">
        <v>51</v>
      </c>
      <c r="B16" s="24"/>
      <c r="C16" s="24"/>
      <c r="D16" s="25"/>
      <c r="E16" s="26">
        <v>7061154.529</v>
      </c>
      <c r="F16" s="26">
        <v>17913794.222</v>
      </c>
      <c r="G16" s="26">
        <v>24974948.751</v>
      </c>
      <c r="H16" s="27">
        <v>11.83</v>
      </c>
      <c r="I16" s="28">
        <v>3242339.5</v>
      </c>
      <c r="J16" s="28">
        <v>4257511</v>
      </c>
      <c r="K16" s="26">
        <v>7499850.5</v>
      </c>
      <c r="L16" s="26">
        <v>1538139.885</v>
      </c>
      <c r="M16" s="79">
        <v>2223656.73</v>
      </c>
      <c r="N16" s="26">
        <v>17605055.580000002</v>
      </c>
      <c r="O16" s="28">
        <v>774.25</v>
      </c>
      <c r="P16" s="26">
        <v>25105680.33</v>
      </c>
      <c r="Q16" s="26">
        <v>100.52345083989319</v>
      </c>
      <c r="R16" s="26">
        <v>1094623.403</v>
      </c>
      <c r="S16" s="26">
        <v>43.82885482222146</v>
      </c>
      <c r="T16" s="151"/>
    </row>
    <row r="17" spans="1:20" ht="21">
      <c r="A17" s="59" t="s">
        <v>52</v>
      </c>
      <c r="B17" s="17"/>
      <c r="C17" s="17"/>
      <c r="D17" s="16"/>
      <c r="E17" s="16"/>
      <c r="F17" s="16"/>
      <c r="G17" s="29"/>
      <c r="H17" s="30"/>
      <c r="I17" s="29"/>
      <c r="J17" s="29"/>
      <c r="K17" s="78"/>
      <c r="L17" s="29"/>
      <c r="M17" s="80"/>
      <c r="N17" s="78"/>
      <c r="O17" s="29"/>
      <c r="P17" s="78"/>
      <c r="Q17" s="78"/>
      <c r="R17" s="29"/>
      <c r="S17" s="78"/>
      <c r="T17" s="151"/>
    </row>
    <row r="18" spans="1:20" ht="18">
      <c r="A18" s="16" t="s">
        <v>53</v>
      </c>
      <c r="B18" s="17" t="s">
        <v>54</v>
      </c>
      <c r="C18" s="18">
        <v>20221</v>
      </c>
      <c r="D18" s="19">
        <v>175</v>
      </c>
      <c r="E18" s="20">
        <v>310913.27</v>
      </c>
      <c r="F18" s="20">
        <v>1658475.19</v>
      </c>
      <c r="G18" s="21">
        <v>1969388.46</v>
      </c>
      <c r="H18" s="22">
        <v>11.63</v>
      </c>
      <c r="I18" s="20">
        <v>126532</v>
      </c>
      <c r="J18" s="20">
        <v>527740.25</v>
      </c>
      <c r="K18" s="21">
        <v>654272.25</v>
      </c>
      <c r="L18" s="20">
        <v>133818.002</v>
      </c>
      <c r="M18" s="20">
        <v>0</v>
      </c>
      <c r="N18" s="21">
        <v>1338180.02</v>
      </c>
      <c r="O18" s="20">
        <v>0</v>
      </c>
      <c r="P18" s="21">
        <v>1992452.27</v>
      </c>
      <c r="Q18" s="21">
        <v>101.17111532175831</v>
      </c>
      <c r="R18" s="20">
        <v>92108.28</v>
      </c>
      <c r="S18" s="21">
        <v>46.76999072087586</v>
      </c>
      <c r="T18" s="151">
        <f t="shared" si="0"/>
        <v>84.21269971288447</v>
      </c>
    </row>
    <row r="19" spans="1:20" ht="18">
      <c r="A19" s="16" t="s">
        <v>55</v>
      </c>
      <c r="B19" s="17" t="s">
        <v>56</v>
      </c>
      <c r="C19" s="18" t="s">
        <v>57</v>
      </c>
      <c r="D19" s="19">
        <v>133</v>
      </c>
      <c r="E19" s="20">
        <v>50464.05</v>
      </c>
      <c r="F19" s="20">
        <v>414212.98</v>
      </c>
      <c r="G19" s="21">
        <v>464677.02999999997</v>
      </c>
      <c r="H19" s="22">
        <v>11.49</v>
      </c>
      <c r="I19" s="20">
        <v>1189</v>
      </c>
      <c r="J19" s="20">
        <v>27707</v>
      </c>
      <c r="K19" s="21">
        <v>28896</v>
      </c>
      <c r="L19" s="20">
        <v>42217.96</v>
      </c>
      <c r="M19" s="20">
        <v>0</v>
      </c>
      <c r="N19" s="21">
        <v>422179.6</v>
      </c>
      <c r="O19" s="20">
        <v>0</v>
      </c>
      <c r="P19" s="21">
        <v>451075.6</v>
      </c>
      <c r="Q19" s="21">
        <v>97.07292826589686</v>
      </c>
      <c r="R19" s="20">
        <v>22819.71</v>
      </c>
      <c r="S19" s="21">
        <v>49.108754095290664</v>
      </c>
      <c r="T19" s="151">
        <f t="shared" si="0"/>
        <v>89.13997319815873</v>
      </c>
    </row>
    <row r="20" spans="1:20" ht="18">
      <c r="A20" s="16" t="s">
        <v>58</v>
      </c>
      <c r="B20" s="17" t="s">
        <v>59</v>
      </c>
      <c r="C20" s="18">
        <v>20209</v>
      </c>
      <c r="D20" s="19">
        <v>140</v>
      </c>
      <c r="E20" s="20">
        <v>227880.04</v>
      </c>
      <c r="F20" s="20">
        <v>933185.29</v>
      </c>
      <c r="G20" s="21">
        <v>1161065.33</v>
      </c>
      <c r="H20" s="22">
        <v>11.68</v>
      </c>
      <c r="I20" s="20">
        <v>379725</v>
      </c>
      <c r="J20" s="20">
        <v>99025</v>
      </c>
      <c r="K20" s="21">
        <v>478750</v>
      </c>
      <c r="L20" s="20">
        <v>66633.82999999999</v>
      </c>
      <c r="M20" s="20">
        <v>0</v>
      </c>
      <c r="N20" s="21">
        <v>666338.2999999998</v>
      </c>
      <c r="O20" s="20">
        <v>1500</v>
      </c>
      <c r="P20" s="21">
        <v>1146588.2999999998</v>
      </c>
      <c r="Q20" s="21">
        <v>98.75312528710161</v>
      </c>
      <c r="R20" s="20">
        <v>59760</v>
      </c>
      <c r="S20" s="21">
        <v>51.469971978234845</v>
      </c>
      <c r="T20" s="151">
        <f t="shared" si="0"/>
        <v>80.37319398728407</v>
      </c>
    </row>
    <row r="21" spans="1:20" ht="18">
      <c r="A21" s="16" t="s">
        <v>60</v>
      </c>
      <c r="B21" s="17" t="s">
        <v>61</v>
      </c>
      <c r="C21" s="18">
        <v>20219</v>
      </c>
      <c r="D21" s="19">
        <v>153</v>
      </c>
      <c r="E21" s="20">
        <v>527177.62</v>
      </c>
      <c r="F21" s="20">
        <v>648592.7</v>
      </c>
      <c r="G21" s="21">
        <v>1175770.3199999998</v>
      </c>
      <c r="H21" s="22">
        <v>11.52</v>
      </c>
      <c r="I21" s="20">
        <v>0</v>
      </c>
      <c r="J21" s="20">
        <v>952249</v>
      </c>
      <c r="K21" s="21">
        <v>952249</v>
      </c>
      <c r="L21" s="20">
        <v>26366.960000000003</v>
      </c>
      <c r="M21" s="20">
        <v>0</v>
      </c>
      <c r="N21" s="21">
        <v>263669.60000000003</v>
      </c>
      <c r="O21" s="20">
        <v>0</v>
      </c>
      <c r="P21" s="21">
        <v>1215918.6</v>
      </c>
      <c r="Q21" s="21">
        <v>103.41463628712795</v>
      </c>
      <c r="R21" s="20">
        <v>52124</v>
      </c>
      <c r="S21" s="21">
        <v>44.33178752122269</v>
      </c>
      <c r="T21" s="151">
        <f t="shared" si="0"/>
        <v>55.16321418965568</v>
      </c>
    </row>
    <row r="22" spans="1:20" ht="18">
      <c r="A22" s="16" t="s">
        <v>62</v>
      </c>
      <c r="B22" s="17" t="s">
        <v>61</v>
      </c>
      <c r="C22" s="18">
        <v>20186</v>
      </c>
      <c r="D22" s="19">
        <v>120</v>
      </c>
      <c r="E22" s="20">
        <v>433874.29</v>
      </c>
      <c r="F22" s="20">
        <v>886891.93</v>
      </c>
      <c r="G22" s="21">
        <v>1320766.22</v>
      </c>
      <c r="H22" s="22">
        <v>11.23</v>
      </c>
      <c r="I22" s="20">
        <v>309861</v>
      </c>
      <c r="J22" s="20">
        <v>579870</v>
      </c>
      <c r="K22" s="21">
        <v>889731</v>
      </c>
      <c r="L22" s="20">
        <v>38208.3</v>
      </c>
      <c r="M22" s="20">
        <v>0</v>
      </c>
      <c r="N22" s="21">
        <v>382083</v>
      </c>
      <c r="O22" s="20">
        <v>0</v>
      </c>
      <c r="P22" s="21">
        <v>1271814</v>
      </c>
      <c r="Q22" s="21">
        <v>96.29364990876282</v>
      </c>
      <c r="R22" s="20">
        <v>62355</v>
      </c>
      <c r="S22" s="21">
        <v>47.21123167429282</v>
      </c>
      <c r="T22" s="151">
        <f t="shared" si="0"/>
        <v>67.14980414929147</v>
      </c>
    </row>
    <row r="23" spans="1:20" ht="18">
      <c r="A23" s="16" t="s">
        <v>63</v>
      </c>
      <c r="B23" s="17" t="s">
        <v>61</v>
      </c>
      <c r="C23" s="18">
        <v>20227</v>
      </c>
      <c r="D23" s="19">
        <v>161</v>
      </c>
      <c r="E23" s="20">
        <v>382541.59</v>
      </c>
      <c r="F23" s="20">
        <v>702346.07</v>
      </c>
      <c r="G23" s="21">
        <v>1084887.66</v>
      </c>
      <c r="H23" s="22">
        <v>11.45</v>
      </c>
      <c r="I23" s="20">
        <v>208815</v>
      </c>
      <c r="J23" s="20">
        <v>676787.5</v>
      </c>
      <c r="K23" s="21">
        <v>885602.5</v>
      </c>
      <c r="L23" s="20">
        <v>17037.719999999998</v>
      </c>
      <c r="M23" s="20">
        <v>0</v>
      </c>
      <c r="N23" s="21">
        <v>170377.19999999998</v>
      </c>
      <c r="O23" s="20">
        <v>0</v>
      </c>
      <c r="P23" s="21">
        <v>1055979.7</v>
      </c>
      <c r="Q23" s="21">
        <v>97.33539599851288</v>
      </c>
      <c r="R23" s="20">
        <v>52576.54</v>
      </c>
      <c r="S23" s="21">
        <v>48.46265833644011</v>
      </c>
      <c r="T23" s="151">
        <f t="shared" si="0"/>
        <v>64.73905971056948</v>
      </c>
    </row>
    <row r="24" spans="1:20" ht="18">
      <c r="A24" s="16" t="s">
        <v>64</v>
      </c>
      <c r="B24" s="17" t="s">
        <v>61</v>
      </c>
      <c r="C24" s="18">
        <v>20206</v>
      </c>
      <c r="D24" s="19">
        <v>140</v>
      </c>
      <c r="E24" s="20">
        <v>482801.13</v>
      </c>
      <c r="F24" s="20">
        <v>1249380.3</v>
      </c>
      <c r="G24" s="21">
        <v>1732181.4300000002</v>
      </c>
      <c r="H24" s="22">
        <v>11.34</v>
      </c>
      <c r="I24" s="20">
        <v>328434.5</v>
      </c>
      <c r="J24" s="20">
        <v>753652</v>
      </c>
      <c r="K24" s="21">
        <v>1082086.5</v>
      </c>
      <c r="L24" s="20">
        <v>63720.19</v>
      </c>
      <c r="M24" s="20">
        <v>0</v>
      </c>
      <c r="N24" s="21">
        <v>637201.9</v>
      </c>
      <c r="O24" s="20">
        <v>0</v>
      </c>
      <c r="P24" s="21">
        <v>1719288.4</v>
      </c>
      <c r="Q24" s="21">
        <v>99.25567669894717</v>
      </c>
      <c r="R24" s="20">
        <v>83957.38</v>
      </c>
      <c r="S24" s="21">
        <v>48.469160646757416</v>
      </c>
      <c r="T24" s="151">
        <f t="shared" si="0"/>
        <v>72.12756575966756</v>
      </c>
    </row>
    <row r="25" spans="1:20" ht="18">
      <c r="A25" s="16" t="s">
        <v>65</v>
      </c>
      <c r="B25" s="17" t="s">
        <v>42</v>
      </c>
      <c r="C25" s="18">
        <v>20179</v>
      </c>
      <c r="D25" s="19">
        <v>122</v>
      </c>
      <c r="E25" s="20">
        <v>677073.84</v>
      </c>
      <c r="F25" s="20">
        <v>1712421.49</v>
      </c>
      <c r="G25" s="21">
        <v>2389495.33</v>
      </c>
      <c r="H25" s="22">
        <v>11.4</v>
      </c>
      <c r="I25" s="20">
        <v>183345</v>
      </c>
      <c r="J25" s="20">
        <v>331688.9</v>
      </c>
      <c r="K25" s="21">
        <v>515033.9</v>
      </c>
      <c r="L25" s="20">
        <v>191626.704</v>
      </c>
      <c r="M25" s="20">
        <v>0</v>
      </c>
      <c r="N25" s="21">
        <v>1916267.04</v>
      </c>
      <c r="O25" s="20">
        <v>0</v>
      </c>
      <c r="P25" s="21">
        <v>2431300.94</v>
      </c>
      <c r="Q25" s="21">
        <v>101.74955813786838</v>
      </c>
      <c r="R25" s="20">
        <v>110109.128</v>
      </c>
      <c r="S25" s="21">
        <v>46.08049516464215</v>
      </c>
      <c r="T25" s="151">
        <f t="shared" si="0"/>
        <v>71.66456734610985</v>
      </c>
    </row>
    <row r="26" spans="1:20" ht="18">
      <c r="A26" s="16" t="s">
        <v>66</v>
      </c>
      <c r="B26" s="17" t="s">
        <v>45</v>
      </c>
      <c r="C26" s="18">
        <v>20192</v>
      </c>
      <c r="D26" s="19">
        <v>141</v>
      </c>
      <c r="E26" s="20">
        <v>714949.3</v>
      </c>
      <c r="F26" s="20">
        <v>3054372.88</v>
      </c>
      <c r="G26" s="21">
        <v>3769322.1799999997</v>
      </c>
      <c r="H26" s="22">
        <v>11.84</v>
      </c>
      <c r="I26" s="20">
        <v>104729</v>
      </c>
      <c r="J26" s="20">
        <v>662373.005</v>
      </c>
      <c r="K26" s="21">
        <v>767102.005</v>
      </c>
      <c r="L26" s="20">
        <v>321037.9</v>
      </c>
      <c r="M26" s="20">
        <v>0</v>
      </c>
      <c r="N26" s="21">
        <v>3210379</v>
      </c>
      <c r="O26" s="20">
        <v>105.095</v>
      </c>
      <c r="P26" s="21">
        <v>3977586.1</v>
      </c>
      <c r="Q26" s="21">
        <v>105.52523530901782</v>
      </c>
      <c r="R26" s="20">
        <v>176195.48</v>
      </c>
      <c r="S26" s="21">
        <v>46.74460594928503</v>
      </c>
      <c r="T26" s="151">
        <f t="shared" si="0"/>
        <v>81.03241734565655</v>
      </c>
    </row>
    <row r="27" spans="1:20" ht="18">
      <c r="A27" s="16" t="s">
        <v>67</v>
      </c>
      <c r="B27" s="17" t="s">
        <v>61</v>
      </c>
      <c r="C27" s="18">
        <v>20219</v>
      </c>
      <c r="D27" s="19">
        <v>153</v>
      </c>
      <c r="E27" s="20">
        <v>659713.19</v>
      </c>
      <c r="F27" s="20">
        <v>854775.71</v>
      </c>
      <c r="G27" s="21">
        <v>1514488.9</v>
      </c>
      <c r="H27" s="22">
        <v>11.2</v>
      </c>
      <c r="I27" s="20">
        <v>855858.5</v>
      </c>
      <c r="J27" s="20">
        <v>540527</v>
      </c>
      <c r="K27" s="21">
        <v>1396385.5</v>
      </c>
      <c r="L27" s="20">
        <v>13570.152999999998</v>
      </c>
      <c r="M27" s="20">
        <v>0</v>
      </c>
      <c r="N27" s="21">
        <v>135701.52999999997</v>
      </c>
      <c r="O27" s="20">
        <v>0</v>
      </c>
      <c r="P27" s="21">
        <v>1532087.03</v>
      </c>
      <c r="Q27" s="21">
        <v>101.1619847461411</v>
      </c>
      <c r="R27" s="20">
        <v>61983.78</v>
      </c>
      <c r="S27" s="21">
        <v>40.92719332574838</v>
      </c>
      <c r="T27" s="151">
        <f t="shared" si="0"/>
        <v>56.43987948673642</v>
      </c>
    </row>
    <row r="28" spans="1:20" ht="18">
      <c r="A28" s="16" t="s">
        <v>68</v>
      </c>
      <c r="B28" s="17" t="s">
        <v>61</v>
      </c>
      <c r="C28" s="18" t="s">
        <v>69</v>
      </c>
      <c r="D28" s="19">
        <v>121</v>
      </c>
      <c r="E28" s="20">
        <v>617886.61</v>
      </c>
      <c r="F28" s="20">
        <v>648365.06</v>
      </c>
      <c r="G28" s="21">
        <v>1266251.67</v>
      </c>
      <c r="H28" s="22">
        <v>11.67</v>
      </c>
      <c r="I28" s="20">
        <v>627269</v>
      </c>
      <c r="J28" s="20">
        <v>226914</v>
      </c>
      <c r="K28" s="21">
        <v>854183</v>
      </c>
      <c r="L28" s="20">
        <v>45227.01</v>
      </c>
      <c r="M28" s="20">
        <v>0</v>
      </c>
      <c r="N28" s="21">
        <v>452270.10000000003</v>
      </c>
      <c r="O28" s="20">
        <v>0</v>
      </c>
      <c r="P28" s="21">
        <v>1306453.1</v>
      </c>
      <c r="Q28" s="21">
        <v>103.17483727385728</v>
      </c>
      <c r="R28" s="20">
        <v>57537.990000000005</v>
      </c>
      <c r="S28" s="21">
        <v>45.439616281019404</v>
      </c>
      <c r="T28" s="151">
        <f t="shared" si="0"/>
        <v>51.20349100901878</v>
      </c>
    </row>
    <row r="29" spans="1:20" ht="18">
      <c r="A29" s="16" t="s">
        <v>70</v>
      </c>
      <c r="B29" s="17" t="s">
        <v>45</v>
      </c>
      <c r="C29" s="18">
        <v>20200</v>
      </c>
      <c r="D29" s="19">
        <v>149</v>
      </c>
      <c r="E29" s="20">
        <v>1128373.61</v>
      </c>
      <c r="F29" s="20">
        <v>4137736.86</v>
      </c>
      <c r="G29" s="21">
        <v>5266110.47</v>
      </c>
      <c r="H29" s="22">
        <v>11.65</v>
      </c>
      <c r="I29" s="20">
        <v>294905.2</v>
      </c>
      <c r="J29" s="20">
        <v>1429504.91</v>
      </c>
      <c r="K29" s="21">
        <v>1724410.1099999999</v>
      </c>
      <c r="L29" s="20">
        <v>359161.967</v>
      </c>
      <c r="M29" s="20">
        <v>0</v>
      </c>
      <c r="N29" s="21">
        <v>3591619.67</v>
      </c>
      <c r="O29" s="20">
        <v>330577.8</v>
      </c>
      <c r="P29" s="21">
        <v>5646607.58</v>
      </c>
      <c r="Q29" s="21">
        <v>107.22539172255534</v>
      </c>
      <c r="R29" s="20">
        <v>252934.37</v>
      </c>
      <c r="S29" s="21">
        <v>48.0305856553746</v>
      </c>
      <c r="T29" s="151">
        <f t="shared" si="0"/>
        <v>78.5729217716164</v>
      </c>
    </row>
    <row r="30" spans="1:20" ht="18">
      <c r="A30" s="16" t="s">
        <v>71</v>
      </c>
      <c r="B30" s="17" t="s">
        <v>61</v>
      </c>
      <c r="C30" s="18" t="s">
        <v>72</v>
      </c>
      <c r="D30" s="19">
        <v>119</v>
      </c>
      <c r="E30" s="20">
        <v>401884.81</v>
      </c>
      <c r="F30" s="20">
        <v>804486.82</v>
      </c>
      <c r="G30" s="21">
        <v>1206371.63</v>
      </c>
      <c r="H30" s="22">
        <v>11.4</v>
      </c>
      <c r="I30" s="20">
        <v>223254</v>
      </c>
      <c r="J30" s="20">
        <v>565475</v>
      </c>
      <c r="K30" s="21">
        <v>788729</v>
      </c>
      <c r="L30" s="20">
        <v>41538.4</v>
      </c>
      <c r="M30" s="20">
        <v>0</v>
      </c>
      <c r="N30" s="21">
        <v>415384</v>
      </c>
      <c r="O30" s="20">
        <v>0</v>
      </c>
      <c r="P30" s="21">
        <v>1204113</v>
      </c>
      <c r="Q30" s="21">
        <v>99.81277494067065</v>
      </c>
      <c r="R30" s="20">
        <v>52186.75</v>
      </c>
      <c r="S30" s="21">
        <v>43.25926497459162</v>
      </c>
      <c r="T30" s="151">
        <f t="shared" si="0"/>
        <v>66.6864836667288</v>
      </c>
    </row>
    <row r="31" spans="1:20" ht="18">
      <c r="A31" s="16" t="s">
        <v>73</v>
      </c>
      <c r="B31" s="17" t="s">
        <v>74</v>
      </c>
      <c r="C31" s="18" t="s">
        <v>43</v>
      </c>
      <c r="D31" s="19">
        <v>118</v>
      </c>
      <c r="E31" s="20">
        <v>783218.83</v>
      </c>
      <c r="F31" s="20">
        <v>425192.33</v>
      </c>
      <c r="G31" s="21">
        <v>1208411.16</v>
      </c>
      <c r="H31" s="22">
        <v>11.9</v>
      </c>
      <c r="I31" s="20">
        <v>320669.5</v>
      </c>
      <c r="J31" s="20">
        <v>655368.5</v>
      </c>
      <c r="K31" s="21">
        <v>976038</v>
      </c>
      <c r="L31" s="20">
        <v>29242.38</v>
      </c>
      <c r="M31" s="20">
        <v>0</v>
      </c>
      <c r="N31" s="21">
        <v>292423.8</v>
      </c>
      <c r="O31" s="20">
        <v>0</v>
      </c>
      <c r="P31" s="21">
        <v>1268461.8</v>
      </c>
      <c r="Q31" s="21">
        <v>104.96938806821348</v>
      </c>
      <c r="R31" s="20">
        <v>58109.090000000004</v>
      </c>
      <c r="S31" s="21">
        <v>48.087184166687116</v>
      </c>
      <c r="T31" s="151">
        <f t="shared" si="0"/>
        <v>35.18606448487285</v>
      </c>
    </row>
    <row r="32" spans="1:20" ht="18">
      <c r="A32" s="16" t="s">
        <v>75</v>
      </c>
      <c r="B32" s="17" t="s">
        <v>42</v>
      </c>
      <c r="C32" s="18">
        <v>20238</v>
      </c>
      <c r="D32" s="19">
        <v>181</v>
      </c>
      <c r="E32" s="20">
        <v>433214.05</v>
      </c>
      <c r="F32" s="20">
        <v>1442482.31</v>
      </c>
      <c r="G32" s="21">
        <v>1875696.36</v>
      </c>
      <c r="H32" s="22">
        <v>12.03</v>
      </c>
      <c r="I32" s="20">
        <v>359450.5</v>
      </c>
      <c r="J32" s="20">
        <v>151326</v>
      </c>
      <c r="K32" s="21">
        <v>510776.5</v>
      </c>
      <c r="L32" s="20">
        <v>134644.31</v>
      </c>
      <c r="M32" s="20">
        <v>0</v>
      </c>
      <c r="N32" s="21">
        <v>1346443.1</v>
      </c>
      <c r="O32" s="20">
        <v>97789.5</v>
      </c>
      <c r="P32" s="21">
        <v>1955009.1</v>
      </c>
      <c r="Q32" s="21">
        <v>104.22844239032376</v>
      </c>
      <c r="R32" s="20">
        <v>86640.03</v>
      </c>
      <c r="S32" s="21">
        <v>46.19086108372039</v>
      </c>
      <c r="T32" s="151">
        <f t="shared" si="0"/>
        <v>76.90382840002951</v>
      </c>
    </row>
    <row r="33" spans="1:20" ht="18">
      <c r="A33" s="16" t="s">
        <v>76</v>
      </c>
      <c r="B33" s="17" t="s">
        <v>61</v>
      </c>
      <c r="C33" s="18">
        <v>20210</v>
      </c>
      <c r="D33" s="19">
        <v>144</v>
      </c>
      <c r="E33" s="20">
        <v>392339.86</v>
      </c>
      <c r="F33" s="20">
        <v>109242.4</v>
      </c>
      <c r="G33" s="21">
        <v>501582.26</v>
      </c>
      <c r="H33" s="22">
        <v>10.94</v>
      </c>
      <c r="I33" s="20">
        <v>181954.5</v>
      </c>
      <c r="J33" s="20">
        <v>280193.5</v>
      </c>
      <c r="K33" s="21">
        <v>462148</v>
      </c>
      <c r="L33" s="20">
        <v>3364.040000000001</v>
      </c>
      <c r="M33" s="20">
        <v>0</v>
      </c>
      <c r="N33" s="21">
        <v>33640.40000000001</v>
      </c>
      <c r="O33" s="20">
        <v>0</v>
      </c>
      <c r="P33" s="21">
        <v>495788.4</v>
      </c>
      <c r="Q33" s="21">
        <v>98.84488338961589</v>
      </c>
      <c r="R33" s="20">
        <v>26004.835</v>
      </c>
      <c r="S33" s="21">
        <v>51.84560355065189</v>
      </c>
      <c r="T33" s="151">
        <f t="shared" si="0"/>
        <v>21.779558152634824</v>
      </c>
    </row>
    <row r="34" spans="1:20" ht="18">
      <c r="A34" s="16" t="s">
        <v>77</v>
      </c>
      <c r="B34" s="17" t="s">
        <v>45</v>
      </c>
      <c r="C34" s="18">
        <v>20226</v>
      </c>
      <c r="D34" s="19">
        <v>175</v>
      </c>
      <c r="E34" s="20">
        <v>1201830.4400000002</v>
      </c>
      <c r="F34" s="20">
        <v>2747094.55</v>
      </c>
      <c r="G34" s="21">
        <v>3948924.99</v>
      </c>
      <c r="H34" s="22">
        <v>12.03</v>
      </c>
      <c r="I34" s="20">
        <v>393945.75</v>
      </c>
      <c r="J34" s="20">
        <v>844013</v>
      </c>
      <c r="K34" s="21">
        <v>1237958.75</v>
      </c>
      <c r="L34" s="20">
        <v>302732.502</v>
      </c>
      <c r="M34" s="20">
        <v>0</v>
      </c>
      <c r="N34" s="21">
        <v>3027325.0199999996</v>
      </c>
      <c r="O34" s="20">
        <v>0</v>
      </c>
      <c r="P34" s="21">
        <v>4265283.77</v>
      </c>
      <c r="Q34" s="21">
        <v>108.01126333878526</v>
      </c>
      <c r="R34" s="20">
        <v>189954.31000000003</v>
      </c>
      <c r="S34" s="21">
        <v>48.10279012162245</v>
      </c>
      <c r="T34" s="151">
        <f t="shared" si="0"/>
        <v>69.56563006277815</v>
      </c>
    </row>
    <row r="35" spans="1:20" ht="18">
      <c r="A35" s="60" t="s">
        <v>51</v>
      </c>
      <c r="B35" s="24"/>
      <c r="C35" s="24"/>
      <c r="D35" s="25"/>
      <c r="E35" s="26">
        <v>9426136.530000001</v>
      </c>
      <c r="F35" s="26">
        <v>22429254.869999997</v>
      </c>
      <c r="G35" s="26">
        <v>31855391.4</v>
      </c>
      <c r="H35" s="27">
        <v>11.643091126722117</v>
      </c>
      <c r="I35" s="26">
        <v>4899937.45</v>
      </c>
      <c r="J35" s="26">
        <v>9304414.565000001</v>
      </c>
      <c r="K35" s="26">
        <v>14204352.015</v>
      </c>
      <c r="L35" s="26">
        <v>1830148.3279999997</v>
      </c>
      <c r="M35" s="79">
        <v>0</v>
      </c>
      <c r="N35" s="26">
        <v>18301483.28</v>
      </c>
      <c r="O35" s="26">
        <v>429972.39499999996</v>
      </c>
      <c r="P35" s="26">
        <v>32935807.689999998</v>
      </c>
      <c r="Q35" s="26">
        <v>103.39162773558012</v>
      </c>
      <c r="R35" s="26">
        <v>1497356.673</v>
      </c>
      <c r="S35" s="26">
        <v>47.00481165646579</v>
      </c>
      <c r="T35" s="151">
        <f t="shared" si="0"/>
        <v>70.40960378845007</v>
      </c>
    </row>
    <row r="36" spans="1:20" ht="21">
      <c r="A36" s="39" t="s">
        <v>78</v>
      </c>
      <c r="B36" s="17"/>
      <c r="C36" s="17"/>
      <c r="D36" s="16"/>
      <c r="E36" s="16"/>
      <c r="F36" s="16"/>
      <c r="G36" s="16"/>
      <c r="H36" s="30"/>
      <c r="I36" s="29"/>
      <c r="J36" s="29"/>
      <c r="K36" s="78"/>
      <c r="L36" s="29"/>
      <c r="M36" s="80"/>
      <c r="N36" s="78"/>
      <c r="O36" s="29"/>
      <c r="P36" s="78"/>
      <c r="Q36" s="78"/>
      <c r="R36" s="29"/>
      <c r="S36" s="21"/>
      <c r="T36" s="151"/>
    </row>
    <row r="37" spans="1:20" ht="18">
      <c r="A37" s="16" t="s">
        <v>79</v>
      </c>
      <c r="B37" s="17" t="s">
        <v>40</v>
      </c>
      <c r="C37" s="17" t="s">
        <v>72</v>
      </c>
      <c r="D37" s="19">
        <v>138</v>
      </c>
      <c r="E37" s="20">
        <v>89608.17</v>
      </c>
      <c r="F37" s="20">
        <v>351237.56</v>
      </c>
      <c r="G37" s="20">
        <v>440845.73</v>
      </c>
      <c r="H37" s="22">
        <v>11.258731252767266</v>
      </c>
      <c r="I37" s="20">
        <v>55683</v>
      </c>
      <c r="J37" s="20">
        <v>65619</v>
      </c>
      <c r="K37" s="21">
        <v>121302</v>
      </c>
      <c r="L37" s="20">
        <v>31150.6</v>
      </c>
      <c r="M37" s="20">
        <v>0</v>
      </c>
      <c r="N37" s="21">
        <v>311506</v>
      </c>
      <c r="O37" s="21">
        <v>0</v>
      </c>
      <c r="P37" s="21">
        <v>432808</v>
      </c>
      <c r="Q37" s="21">
        <v>98.17674767996506</v>
      </c>
      <c r="R37" s="20">
        <v>18504.969999999998</v>
      </c>
      <c r="S37" s="21">
        <v>41.97606722877864</v>
      </c>
      <c r="T37" s="151">
        <f t="shared" si="0"/>
        <v>79.67357651394288</v>
      </c>
    </row>
    <row r="38" spans="1:20" ht="18">
      <c r="A38" s="16" t="s">
        <v>80</v>
      </c>
      <c r="B38" s="17" t="s">
        <v>81</v>
      </c>
      <c r="C38" s="17" t="s">
        <v>82</v>
      </c>
      <c r="D38" s="19">
        <v>111</v>
      </c>
      <c r="E38" s="20">
        <v>149814.99</v>
      </c>
      <c r="F38" s="20">
        <v>576849.08</v>
      </c>
      <c r="G38" s="20">
        <v>726664.07</v>
      </c>
      <c r="H38" s="22">
        <v>10.55989090887623</v>
      </c>
      <c r="I38" s="20">
        <v>219634</v>
      </c>
      <c r="J38" s="20">
        <v>224000</v>
      </c>
      <c r="K38" s="21">
        <v>443634</v>
      </c>
      <c r="L38" s="20">
        <v>21905.09</v>
      </c>
      <c r="M38" s="20">
        <v>0</v>
      </c>
      <c r="N38" s="21">
        <v>219050.9</v>
      </c>
      <c r="O38" s="21">
        <v>0</v>
      </c>
      <c r="P38" s="21">
        <v>662684.9</v>
      </c>
      <c r="Q38" s="21">
        <v>91.19549560225263</v>
      </c>
      <c r="R38" s="20">
        <v>37538.68</v>
      </c>
      <c r="S38" s="21">
        <v>51.65891854264929</v>
      </c>
      <c r="T38" s="151">
        <f t="shared" si="0"/>
        <v>79.38318458486602</v>
      </c>
    </row>
    <row r="39" spans="1:20" ht="18">
      <c r="A39" s="16" t="s">
        <v>83</v>
      </c>
      <c r="B39" s="17" t="s">
        <v>84</v>
      </c>
      <c r="C39" s="17" t="s">
        <v>43</v>
      </c>
      <c r="D39" s="19">
        <v>137</v>
      </c>
      <c r="E39" s="20">
        <v>464945.76</v>
      </c>
      <c r="F39" s="20">
        <v>1849488.78</v>
      </c>
      <c r="G39" s="20">
        <v>2314434.54</v>
      </c>
      <c r="H39" s="22">
        <v>12.110215005216782</v>
      </c>
      <c r="I39" s="20">
        <v>502150</v>
      </c>
      <c r="J39" s="20">
        <v>125231</v>
      </c>
      <c r="K39" s="21">
        <v>627381</v>
      </c>
      <c r="L39" s="20">
        <v>156136.17</v>
      </c>
      <c r="M39" s="20">
        <v>240000</v>
      </c>
      <c r="N39" s="21">
        <v>1801361.7000000002</v>
      </c>
      <c r="O39" s="21">
        <v>0</v>
      </c>
      <c r="P39" s="21">
        <v>2428742.7</v>
      </c>
      <c r="Q39" s="21">
        <v>104.93892387209189</v>
      </c>
      <c r="R39" s="20">
        <v>99850</v>
      </c>
      <c r="S39" s="21">
        <v>43.14228735974533</v>
      </c>
      <c r="T39" s="151">
        <f t="shared" si="0"/>
        <v>79.9110429798546</v>
      </c>
    </row>
    <row r="40" spans="1:20" ht="18">
      <c r="A40" s="16" t="s">
        <v>85</v>
      </c>
      <c r="B40" s="17" t="s">
        <v>86</v>
      </c>
      <c r="C40" s="17" t="s">
        <v>72</v>
      </c>
      <c r="D40" s="19">
        <v>127</v>
      </c>
      <c r="E40" s="20">
        <v>130330.95</v>
      </c>
      <c r="F40" s="20">
        <v>482179.64</v>
      </c>
      <c r="G40" s="20">
        <v>612510.59</v>
      </c>
      <c r="H40" s="22">
        <v>11.19385862275459</v>
      </c>
      <c r="I40" s="20">
        <v>234799.5</v>
      </c>
      <c r="J40" s="20">
        <v>108077</v>
      </c>
      <c r="K40" s="21">
        <v>342876.5</v>
      </c>
      <c r="L40" s="20">
        <v>21032</v>
      </c>
      <c r="M40" s="20">
        <v>0</v>
      </c>
      <c r="N40" s="21">
        <v>210320</v>
      </c>
      <c r="O40" s="21">
        <v>0</v>
      </c>
      <c r="P40" s="21">
        <v>553196.5</v>
      </c>
      <c r="Q40" s="21">
        <v>90.316234369107</v>
      </c>
      <c r="R40" s="20">
        <v>34775</v>
      </c>
      <c r="S40" s="21">
        <v>56.77452858406905</v>
      </c>
      <c r="T40" s="151">
        <f t="shared" si="0"/>
        <v>78.72184544597017</v>
      </c>
    </row>
    <row r="41" spans="1:20" ht="18">
      <c r="A41" s="60" t="s">
        <v>51</v>
      </c>
      <c r="B41" s="24"/>
      <c r="C41" s="24"/>
      <c r="D41" s="25"/>
      <c r="E41" s="26">
        <v>834699.8699999999</v>
      </c>
      <c r="F41" s="26">
        <v>3259755.06</v>
      </c>
      <c r="G41" s="26">
        <v>4094454.9299999997</v>
      </c>
      <c r="H41" s="27">
        <v>11.606310134399259</v>
      </c>
      <c r="I41" s="26">
        <v>1012266.5</v>
      </c>
      <c r="J41" s="26">
        <v>522927</v>
      </c>
      <c r="K41" s="26">
        <v>1535193.5</v>
      </c>
      <c r="L41" s="26">
        <v>230223.86000000002</v>
      </c>
      <c r="M41" s="79">
        <v>240000</v>
      </c>
      <c r="N41" s="26">
        <v>2542238.6</v>
      </c>
      <c r="O41" s="26">
        <v>0</v>
      </c>
      <c r="P41" s="26">
        <v>4077432.1</v>
      </c>
      <c r="Q41" s="26">
        <v>99.58424673635375</v>
      </c>
      <c r="R41" s="26">
        <v>190668.65</v>
      </c>
      <c r="S41" s="26">
        <v>46.56752931946427</v>
      </c>
      <c r="T41" s="151"/>
    </row>
    <row r="42" spans="1:20" ht="21">
      <c r="A42" s="39" t="s">
        <v>87</v>
      </c>
      <c r="B42" s="17"/>
      <c r="C42" s="17"/>
      <c r="D42" s="16"/>
      <c r="E42" s="16"/>
      <c r="F42" s="16"/>
      <c r="G42" s="29"/>
      <c r="H42" s="30"/>
      <c r="I42" s="29"/>
      <c r="J42" s="29"/>
      <c r="K42" s="78"/>
      <c r="L42" s="29"/>
      <c r="M42" s="80"/>
      <c r="N42" s="78"/>
      <c r="O42" s="29"/>
      <c r="P42" s="78"/>
      <c r="Q42" s="78"/>
      <c r="R42" s="29"/>
      <c r="S42" s="21"/>
      <c r="T42" s="151"/>
    </row>
    <row r="43" spans="1:20" ht="18">
      <c r="A43" s="16" t="s">
        <v>88</v>
      </c>
      <c r="B43" s="17" t="s">
        <v>89</v>
      </c>
      <c r="C43" s="18">
        <v>20190</v>
      </c>
      <c r="D43" s="19">
        <v>127</v>
      </c>
      <c r="E43" s="20">
        <v>781344.55</v>
      </c>
      <c r="F43" s="20">
        <v>1547316.91</v>
      </c>
      <c r="G43" s="21">
        <v>2328661.46</v>
      </c>
      <c r="H43" s="22">
        <v>12.74382344211597</v>
      </c>
      <c r="I43" s="20">
        <v>209100</v>
      </c>
      <c r="J43" s="20">
        <v>889867.9</v>
      </c>
      <c r="K43" s="21">
        <v>1098967.9</v>
      </c>
      <c r="L43" s="20">
        <v>154470.31</v>
      </c>
      <c r="M43" s="20">
        <v>0</v>
      </c>
      <c r="N43" s="21">
        <v>1544703.1</v>
      </c>
      <c r="O43" s="20">
        <v>0</v>
      </c>
      <c r="P43" s="21">
        <v>2643671</v>
      </c>
      <c r="Q43" s="21">
        <v>113.52749403084123</v>
      </c>
      <c r="R43" s="20">
        <v>104723.62000000001</v>
      </c>
      <c r="S43" s="21">
        <v>44.97159496941218</v>
      </c>
      <c r="T43" s="151">
        <f t="shared" si="0"/>
        <v>66.4466233747863</v>
      </c>
    </row>
    <row r="44" spans="1:20" ht="18">
      <c r="A44" s="16" t="s">
        <v>90</v>
      </c>
      <c r="B44" s="17" t="s">
        <v>91</v>
      </c>
      <c r="C44" s="18">
        <v>20235</v>
      </c>
      <c r="D44" s="19">
        <v>181</v>
      </c>
      <c r="E44" s="20">
        <v>296901.2</v>
      </c>
      <c r="F44" s="20">
        <v>1120941.87</v>
      </c>
      <c r="G44" s="21">
        <v>1417843.07</v>
      </c>
      <c r="H44" s="22">
        <v>12.84893992711055</v>
      </c>
      <c r="I44" s="20">
        <v>447452.5</v>
      </c>
      <c r="J44" s="20">
        <v>0</v>
      </c>
      <c r="K44" s="21">
        <v>447452.5</v>
      </c>
      <c r="L44" s="20">
        <v>108493.03</v>
      </c>
      <c r="M44" s="20">
        <v>0</v>
      </c>
      <c r="N44" s="21">
        <v>1084930.3</v>
      </c>
      <c r="O44" s="20">
        <v>0</v>
      </c>
      <c r="P44" s="21">
        <v>1532382.8</v>
      </c>
      <c r="Q44" s="21">
        <v>108.07844904866657</v>
      </c>
      <c r="R44" s="20">
        <v>54570.409999999996</v>
      </c>
      <c r="S44" s="21">
        <v>38.488328613123585</v>
      </c>
      <c r="T44" s="151">
        <f t="shared" si="0"/>
        <v>79.05965714527208</v>
      </c>
    </row>
    <row r="45" spans="1:20" ht="18">
      <c r="A45" s="16" t="s">
        <v>92</v>
      </c>
      <c r="B45" s="17" t="s">
        <v>93</v>
      </c>
      <c r="C45" s="18">
        <v>20229</v>
      </c>
      <c r="D45" s="19">
        <v>179</v>
      </c>
      <c r="E45" s="20">
        <v>1054095.47</v>
      </c>
      <c r="F45" s="20">
        <v>1937194.54</v>
      </c>
      <c r="G45" s="21">
        <v>2991290.01</v>
      </c>
      <c r="H45" s="22">
        <v>13.37</v>
      </c>
      <c r="I45" s="20">
        <v>132462.5</v>
      </c>
      <c r="J45" s="20">
        <v>758011.5</v>
      </c>
      <c r="K45" s="21">
        <v>890474</v>
      </c>
      <c r="L45" s="20">
        <v>244702.5</v>
      </c>
      <c r="M45" s="20">
        <v>0</v>
      </c>
      <c r="N45" s="21">
        <v>2447025</v>
      </c>
      <c r="O45" s="20">
        <v>0</v>
      </c>
      <c r="P45" s="21">
        <v>3337499</v>
      </c>
      <c r="Q45" s="21">
        <v>111.57390252508483</v>
      </c>
      <c r="R45" s="20">
        <v>123449.14</v>
      </c>
      <c r="S45" s="21">
        <v>41.26953240485031</v>
      </c>
      <c r="T45" s="151">
        <f t="shared" si="0"/>
        <v>64.76117439378605</v>
      </c>
    </row>
    <row r="46" spans="1:20" ht="18">
      <c r="A46" s="16" t="s">
        <v>94</v>
      </c>
      <c r="B46" s="17" t="s">
        <v>42</v>
      </c>
      <c r="C46" s="18" t="s">
        <v>95</v>
      </c>
      <c r="D46" s="19">
        <v>129</v>
      </c>
      <c r="E46" s="20">
        <v>483342.91</v>
      </c>
      <c r="F46" s="20">
        <v>330161.54</v>
      </c>
      <c r="G46" s="21">
        <v>813504.45</v>
      </c>
      <c r="H46" s="22">
        <v>12.91</v>
      </c>
      <c r="I46" s="20">
        <v>0</v>
      </c>
      <c r="J46" s="20">
        <v>0</v>
      </c>
      <c r="K46" s="21">
        <v>0</v>
      </c>
      <c r="L46" s="20">
        <v>78351.11</v>
      </c>
      <c r="M46" s="20">
        <v>30024.5</v>
      </c>
      <c r="N46" s="21">
        <v>813535.6</v>
      </c>
      <c r="O46" s="20">
        <v>70348.5</v>
      </c>
      <c r="P46" s="21">
        <v>883884.1</v>
      </c>
      <c r="Q46" s="21">
        <v>108.6514154901058</v>
      </c>
      <c r="R46" s="20">
        <v>36689.97</v>
      </c>
      <c r="S46" s="21">
        <v>45.1011300552812</v>
      </c>
      <c r="T46" s="151">
        <f t="shared" si="0"/>
        <v>40.58509329604774</v>
      </c>
    </row>
    <row r="47" spans="1:20" ht="18">
      <c r="A47" s="16" t="s">
        <v>96</v>
      </c>
      <c r="B47" s="17" t="s">
        <v>97</v>
      </c>
      <c r="C47" s="18">
        <v>20192</v>
      </c>
      <c r="D47" s="19">
        <v>142</v>
      </c>
      <c r="E47" s="20">
        <v>555234.35</v>
      </c>
      <c r="F47" s="20">
        <v>1229849.92</v>
      </c>
      <c r="G47" s="21">
        <v>1785084.27</v>
      </c>
      <c r="H47" s="22">
        <v>12.788909967314876</v>
      </c>
      <c r="I47" s="20">
        <v>489056.5</v>
      </c>
      <c r="J47" s="20">
        <v>100125</v>
      </c>
      <c r="K47" s="21">
        <v>589181.5</v>
      </c>
      <c r="L47" s="20">
        <v>121519.11</v>
      </c>
      <c r="M47" s="20">
        <v>160065</v>
      </c>
      <c r="N47" s="21">
        <v>1375256.1</v>
      </c>
      <c r="O47" s="20">
        <v>0</v>
      </c>
      <c r="P47" s="21">
        <v>1964437.6</v>
      </c>
      <c r="Q47" s="21">
        <v>110.04733126688747</v>
      </c>
      <c r="R47" s="20">
        <v>73349.15</v>
      </c>
      <c r="S47" s="21">
        <v>41.0900209209731</v>
      </c>
      <c r="T47" s="151">
        <f t="shared" si="0"/>
        <v>68.89590260072147</v>
      </c>
    </row>
    <row r="48" spans="1:20" ht="18">
      <c r="A48" s="16" t="s">
        <v>98</v>
      </c>
      <c r="B48" s="17" t="s">
        <v>42</v>
      </c>
      <c r="C48" s="18">
        <v>20213</v>
      </c>
      <c r="D48" s="19">
        <v>156</v>
      </c>
      <c r="E48" s="20">
        <v>1432361.35</v>
      </c>
      <c r="F48" s="20">
        <v>2002314.76</v>
      </c>
      <c r="G48" s="21">
        <v>3434676.1100000003</v>
      </c>
      <c r="H48" s="22">
        <v>12.022932604827986</v>
      </c>
      <c r="I48" s="20">
        <v>947854.6</v>
      </c>
      <c r="J48" s="20">
        <v>911375</v>
      </c>
      <c r="K48" s="21">
        <v>1859229.6</v>
      </c>
      <c r="L48" s="20">
        <v>192293.24</v>
      </c>
      <c r="M48" s="20">
        <v>0</v>
      </c>
      <c r="N48" s="21">
        <v>1922932.4</v>
      </c>
      <c r="O48" s="20">
        <v>0</v>
      </c>
      <c r="P48" s="21">
        <v>3782162</v>
      </c>
      <c r="Q48" s="21">
        <v>110.11699149705268</v>
      </c>
      <c r="R48" s="20">
        <v>139659.63</v>
      </c>
      <c r="S48" s="21">
        <v>40.66165936094626</v>
      </c>
      <c r="T48" s="151">
        <f t="shared" si="0"/>
        <v>58.2970474034013</v>
      </c>
    </row>
    <row r="49" spans="1:20" ht="18">
      <c r="A49" s="16" t="s">
        <v>99</v>
      </c>
      <c r="B49" s="17" t="s">
        <v>54</v>
      </c>
      <c r="C49" s="18">
        <v>20216</v>
      </c>
      <c r="D49" s="19">
        <v>170</v>
      </c>
      <c r="E49" s="20">
        <v>3076164.03</v>
      </c>
      <c r="F49" s="20">
        <v>1344724.95</v>
      </c>
      <c r="G49" s="21">
        <v>4420888.9799999995</v>
      </c>
      <c r="H49" s="22">
        <v>12.56</v>
      </c>
      <c r="I49" s="20">
        <v>498772.5</v>
      </c>
      <c r="J49" s="20">
        <v>0</v>
      </c>
      <c r="K49" s="21">
        <v>498772.5</v>
      </c>
      <c r="L49" s="20">
        <v>402681.46</v>
      </c>
      <c r="M49" s="20">
        <v>141770</v>
      </c>
      <c r="N49" s="21">
        <v>4168584.6</v>
      </c>
      <c r="O49" s="20">
        <v>284877.64</v>
      </c>
      <c r="P49" s="21">
        <v>4952234.74</v>
      </c>
      <c r="Q49" s="21">
        <v>112.01897994733179</v>
      </c>
      <c r="R49" s="20">
        <v>185432.85</v>
      </c>
      <c r="S49" s="21">
        <v>41.94469728574818</v>
      </c>
      <c r="T49" s="151">
        <f t="shared" si="0"/>
        <v>30.41752362666208</v>
      </c>
    </row>
    <row r="50" spans="1:20" ht="18">
      <c r="A50" s="16" t="s">
        <v>100</v>
      </c>
      <c r="B50" s="17" t="s">
        <v>42</v>
      </c>
      <c r="C50" s="18">
        <v>20236</v>
      </c>
      <c r="D50" s="19">
        <v>179</v>
      </c>
      <c r="E50" s="20">
        <v>1407933.71</v>
      </c>
      <c r="F50" s="20">
        <v>1110072.84</v>
      </c>
      <c r="G50" s="21">
        <v>2518006.55</v>
      </c>
      <c r="H50" s="22">
        <v>12</v>
      </c>
      <c r="I50" s="20">
        <v>448788</v>
      </c>
      <c r="J50" s="20">
        <v>153867</v>
      </c>
      <c r="K50" s="21">
        <v>602655</v>
      </c>
      <c r="L50" s="20">
        <v>174082.9</v>
      </c>
      <c r="M50" s="20">
        <v>20026</v>
      </c>
      <c r="N50" s="21">
        <v>1760855</v>
      </c>
      <c r="O50" s="22">
        <v>235525</v>
      </c>
      <c r="P50" s="21">
        <v>2599035</v>
      </c>
      <c r="Q50" s="21">
        <v>103.21796025510737</v>
      </c>
      <c r="R50" s="20">
        <v>126455.9</v>
      </c>
      <c r="S50" s="21">
        <v>50.22063981525386</v>
      </c>
      <c r="T50" s="151">
        <f t="shared" si="0"/>
        <v>44.08538333627449</v>
      </c>
    </row>
    <row r="51" spans="1:20" ht="18">
      <c r="A51" s="16" t="s">
        <v>101</v>
      </c>
      <c r="B51" s="17" t="s">
        <v>102</v>
      </c>
      <c r="C51" s="18">
        <v>20220</v>
      </c>
      <c r="D51" s="19">
        <v>168</v>
      </c>
      <c r="E51" s="20">
        <v>702669.75</v>
      </c>
      <c r="F51" s="20">
        <v>1844678.25</v>
      </c>
      <c r="G51" s="21">
        <v>2547348</v>
      </c>
      <c r="H51" s="22">
        <v>11.96</v>
      </c>
      <c r="I51" s="20">
        <v>226917</v>
      </c>
      <c r="J51" s="20">
        <v>1141369.4</v>
      </c>
      <c r="K51" s="21">
        <v>1368286.4</v>
      </c>
      <c r="L51" s="20">
        <v>111732.54</v>
      </c>
      <c r="M51" s="20">
        <v>103406</v>
      </c>
      <c r="N51" s="21">
        <v>1220731.4</v>
      </c>
      <c r="O51" s="20">
        <v>44539.5</v>
      </c>
      <c r="P51" s="21">
        <v>2633557.3</v>
      </c>
      <c r="Q51" s="21">
        <v>103.38427651031581</v>
      </c>
      <c r="R51" s="20">
        <v>118445.97</v>
      </c>
      <c r="S51" s="21">
        <v>46.497757667974696</v>
      </c>
      <c r="T51" s="151">
        <f t="shared" si="0"/>
        <v>72.41563579063403</v>
      </c>
    </row>
    <row r="52" spans="1:20" ht="18">
      <c r="A52" s="16" t="s">
        <v>103</v>
      </c>
      <c r="B52" s="17" t="s">
        <v>56</v>
      </c>
      <c r="C52" s="18" t="s">
        <v>104</v>
      </c>
      <c r="D52" s="19">
        <v>124</v>
      </c>
      <c r="E52" s="20">
        <v>887654.49</v>
      </c>
      <c r="F52" s="20">
        <v>607891.4</v>
      </c>
      <c r="G52" s="21">
        <v>1495545.8900000001</v>
      </c>
      <c r="H52" s="22">
        <v>12.36</v>
      </c>
      <c r="I52" s="20">
        <v>492094</v>
      </c>
      <c r="J52" s="20">
        <v>0</v>
      </c>
      <c r="K52" s="21">
        <v>492094</v>
      </c>
      <c r="L52" s="20">
        <v>108571.808</v>
      </c>
      <c r="M52" s="20">
        <v>0</v>
      </c>
      <c r="N52" s="21">
        <v>1085718.08</v>
      </c>
      <c r="O52" s="20">
        <v>0</v>
      </c>
      <c r="P52" s="21">
        <v>1577812.08</v>
      </c>
      <c r="Q52" s="21">
        <v>105.50074662035277</v>
      </c>
      <c r="R52" s="20">
        <v>66668.83</v>
      </c>
      <c r="S52" s="21">
        <v>44.57825764209749</v>
      </c>
      <c r="T52" s="151">
        <f t="shared" si="0"/>
        <v>40.64679018308158</v>
      </c>
    </row>
    <row r="53" spans="1:20" ht="18">
      <c r="A53" s="16" t="s">
        <v>105</v>
      </c>
      <c r="B53" s="17" t="s">
        <v>45</v>
      </c>
      <c r="C53" s="18">
        <v>20202</v>
      </c>
      <c r="D53" s="19">
        <v>151</v>
      </c>
      <c r="E53" s="20">
        <v>435722.41</v>
      </c>
      <c r="F53" s="20">
        <v>1244966.41</v>
      </c>
      <c r="G53" s="21">
        <v>1680688.8199999998</v>
      </c>
      <c r="H53" s="22">
        <v>12.64</v>
      </c>
      <c r="I53" s="20">
        <v>507233.75</v>
      </c>
      <c r="J53" s="20">
        <v>475215</v>
      </c>
      <c r="K53" s="21">
        <v>982448.75</v>
      </c>
      <c r="L53" s="20">
        <v>81816.73</v>
      </c>
      <c r="M53" s="20">
        <v>1936.945</v>
      </c>
      <c r="N53" s="21">
        <v>820104.2449999999</v>
      </c>
      <c r="O53" s="20">
        <v>0</v>
      </c>
      <c r="P53" s="21">
        <v>1802552.9949999999</v>
      </c>
      <c r="Q53" s="21">
        <v>107.25084700688377</v>
      </c>
      <c r="R53" s="20">
        <v>73116</v>
      </c>
      <c r="S53" s="21">
        <v>43.503591580980476</v>
      </c>
      <c r="T53" s="151">
        <f t="shared" si="0"/>
        <v>74.07477191405367</v>
      </c>
    </row>
    <row r="54" spans="1:20" ht="18">
      <c r="A54" s="16" t="s">
        <v>106</v>
      </c>
      <c r="B54" s="17" t="s">
        <v>102</v>
      </c>
      <c r="C54" s="18">
        <v>20191</v>
      </c>
      <c r="D54" s="19">
        <v>139</v>
      </c>
      <c r="E54" s="20">
        <v>859286.85</v>
      </c>
      <c r="F54" s="20">
        <v>1876813.29</v>
      </c>
      <c r="G54" s="21">
        <v>2736100.14</v>
      </c>
      <c r="H54" s="22">
        <v>12.25843666474868</v>
      </c>
      <c r="I54" s="20">
        <v>547337.6</v>
      </c>
      <c r="J54" s="20">
        <v>730072</v>
      </c>
      <c r="K54" s="21">
        <v>1277409.6</v>
      </c>
      <c r="L54" s="20">
        <v>167312.65</v>
      </c>
      <c r="M54" s="20">
        <v>0</v>
      </c>
      <c r="N54" s="21">
        <v>1673126.5</v>
      </c>
      <c r="O54" s="20">
        <v>0</v>
      </c>
      <c r="P54" s="21">
        <v>2950536.1</v>
      </c>
      <c r="Q54" s="21">
        <v>107.83728478592892</v>
      </c>
      <c r="R54" s="20">
        <v>120003.87</v>
      </c>
      <c r="S54" s="21">
        <v>43.85945830184417</v>
      </c>
      <c r="T54" s="151">
        <f t="shared" si="0"/>
        <v>68.59446635604499</v>
      </c>
    </row>
    <row r="55" spans="1:20" ht="18">
      <c r="A55" s="16" t="s">
        <v>107</v>
      </c>
      <c r="B55" s="17" t="s">
        <v>108</v>
      </c>
      <c r="C55" s="18" t="s">
        <v>57</v>
      </c>
      <c r="D55" s="19">
        <v>136</v>
      </c>
      <c r="E55" s="20">
        <v>492899.01</v>
      </c>
      <c r="F55" s="20">
        <v>1293326.73</v>
      </c>
      <c r="G55" s="21">
        <v>1786225.74</v>
      </c>
      <c r="H55" s="22">
        <v>13.762165638817855</v>
      </c>
      <c r="I55" s="20">
        <v>944349</v>
      </c>
      <c r="J55" s="20">
        <v>0</v>
      </c>
      <c r="K55" s="21">
        <v>944349</v>
      </c>
      <c r="L55" s="20">
        <v>122652.45</v>
      </c>
      <c r="M55" s="20">
        <v>0</v>
      </c>
      <c r="N55" s="21">
        <v>1226524.5</v>
      </c>
      <c r="O55" s="20">
        <v>0</v>
      </c>
      <c r="P55" s="21">
        <v>2170873.5</v>
      </c>
      <c r="Q55" s="21">
        <v>121.53410688169794</v>
      </c>
      <c r="R55" s="20">
        <v>73889.23</v>
      </c>
      <c r="S55" s="21">
        <v>41.36612094728856</v>
      </c>
      <c r="T55" s="151">
        <f t="shared" si="0"/>
        <v>72.4055588852952</v>
      </c>
    </row>
    <row r="56" spans="1:20" ht="18">
      <c r="A56" s="16" t="s">
        <v>109</v>
      </c>
      <c r="B56" s="17" t="s">
        <v>97</v>
      </c>
      <c r="C56" s="18" t="s">
        <v>110</v>
      </c>
      <c r="D56" s="19">
        <v>141</v>
      </c>
      <c r="E56" s="20">
        <v>543401.66</v>
      </c>
      <c r="F56" s="20">
        <v>945896.09</v>
      </c>
      <c r="G56" s="21">
        <v>1489297.75</v>
      </c>
      <c r="H56" s="22">
        <v>12.291915900497399</v>
      </c>
      <c r="I56" s="20">
        <v>482921.75</v>
      </c>
      <c r="J56" s="20">
        <v>0</v>
      </c>
      <c r="K56" s="21">
        <v>482921.75</v>
      </c>
      <c r="L56" s="20">
        <v>96158.23</v>
      </c>
      <c r="M56" s="20">
        <v>180613</v>
      </c>
      <c r="N56" s="21">
        <v>1142195.2999999998</v>
      </c>
      <c r="O56" s="20">
        <v>0</v>
      </c>
      <c r="P56" s="21">
        <v>1625117.0499999998</v>
      </c>
      <c r="Q56" s="21">
        <v>109.11968745000787</v>
      </c>
      <c r="R56" s="20">
        <v>66111.95</v>
      </c>
      <c r="S56" s="21">
        <v>44.391358276073404</v>
      </c>
      <c r="T56" s="151">
        <f t="shared" si="0"/>
        <v>63.51289324112657</v>
      </c>
    </row>
    <row r="57" spans="1:20" ht="18">
      <c r="A57" s="16" t="s">
        <v>111</v>
      </c>
      <c r="B57" s="17" t="s">
        <v>54</v>
      </c>
      <c r="C57" s="18">
        <v>20214</v>
      </c>
      <c r="D57" s="19">
        <v>168</v>
      </c>
      <c r="E57" s="20">
        <v>2239873.39</v>
      </c>
      <c r="F57" s="20">
        <v>1201523.4</v>
      </c>
      <c r="G57" s="21">
        <v>3441396.79</v>
      </c>
      <c r="H57" s="22">
        <v>12.69</v>
      </c>
      <c r="I57" s="20">
        <v>372831.5</v>
      </c>
      <c r="J57" s="20">
        <v>1508074.7</v>
      </c>
      <c r="K57" s="21">
        <v>1880906.2</v>
      </c>
      <c r="L57" s="20">
        <v>180488.223</v>
      </c>
      <c r="M57" s="20">
        <v>0</v>
      </c>
      <c r="N57" s="21">
        <v>1804882.23</v>
      </c>
      <c r="O57" s="20">
        <v>4080</v>
      </c>
      <c r="P57" s="21">
        <v>3689868.4299999997</v>
      </c>
      <c r="Q57" s="21">
        <v>107.22008112293264</v>
      </c>
      <c r="R57" s="20">
        <v>147033.602</v>
      </c>
      <c r="S57" s="21">
        <v>42.72497795873169</v>
      </c>
      <c r="T57" s="151">
        <f t="shared" si="0"/>
        <v>34.91382927686173</v>
      </c>
    </row>
    <row r="58" spans="1:20" ht="18">
      <c r="A58" s="16" t="s">
        <v>112</v>
      </c>
      <c r="B58" s="17" t="s">
        <v>54</v>
      </c>
      <c r="C58" s="18">
        <v>20199</v>
      </c>
      <c r="D58" s="19">
        <v>153</v>
      </c>
      <c r="E58" s="20">
        <v>1202519.65</v>
      </c>
      <c r="F58" s="20">
        <v>965817.44</v>
      </c>
      <c r="G58" s="21">
        <v>2168337.09</v>
      </c>
      <c r="H58" s="22">
        <v>12.51</v>
      </c>
      <c r="I58" s="20">
        <v>662229</v>
      </c>
      <c r="J58" s="20">
        <v>126507.5</v>
      </c>
      <c r="K58" s="21">
        <v>788736.5</v>
      </c>
      <c r="L58" s="20">
        <v>145889.30000000002</v>
      </c>
      <c r="M58" s="20">
        <v>0</v>
      </c>
      <c r="N58" s="21">
        <v>1458893.0000000002</v>
      </c>
      <c r="O58" s="20">
        <v>0</v>
      </c>
      <c r="P58" s="21">
        <v>2247629.5</v>
      </c>
      <c r="Q58" s="21">
        <v>103.65683040546062</v>
      </c>
      <c r="R58" s="20">
        <v>97381.49</v>
      </c>
      <c r="S58" s="21">
        <v>44.91067853292128</v>
      </c>
      <c r="T58" s="151">
        <f t="shared" si="0"/>
        <v>44.54184934870989</v>
      </c>
    </row>
    <row r="59" spans="1:20" ht="18">
      <c r="A59" s="60" t="s">
        <v>51</v>
      </c>
      <c r="B59" s="31"/>
      <c r="C59" s="31"/>
      <c r="D59" s="25"/>
      <c r="E59" s="26">
        <v>16451404.780000001</v>
      </c>
      <c r="F59" s="26">
        <v>20603490.34</v>
      </c>
      <c r="G59" s="26">
        <v>37054895.120000005</v>
      </c>
      <c r="H59" s="27">
        <v>12.567237084303551</v>
      </c>
      <c r="I59" s="26">
        <v>7409400.199999999</v>
      </c>
      <c r="J59" s="26">
        <v>6794485</v>
      </c>
      <c r="K59" s="26">
        <v>14203885.2</v>
      </c>
      <c r="L59" s="26">
        <v>2491215.591</v>
      </c>
      <c r="M59" s="26">
        <v>637841.4450000001</v>
      </c>
      <c r="N59" s="26">
        <v>25549997.355</v>
      </c>
      <c r="O59" s="26">
        <v>639370.64</v>
      </c>
      <c r="P59" s="26">
        <v>40393253.19500001</v>
      </c>
      <c r="Q59" s="26">
        <v>109.00922284137881</v>
      </c>
      <c r="R59" s="26">
        <v>1606981.6119999997</v>
      </c>
      <c r="S59" s="26">
        <v>43.367593047987</v>
      </c>
      <c r="T59" s="151"/>
    </row>
    <row r="60" spans="1:20" ht="21">
      <c r="A60" s="61" t="s">
        <v>16</v>
      </c>
      <c r="B60" s="32"/>
      <c r="C60" s="32"/>
      <c r="D60" s="33"/>
      <c r="E60" s="34">
        <v>33773395.70900001</v>
      </c>
      <c r="F60" s="34">
        <v>64206294.492</v>
      </c>
      <c r="G60" s="34">
        <v>97979690.201</v>
      </c>
      <c r="H60" s="35">
        <v>12.038699368288409</v>
      </c>
      <c r="I60" s="34">
        <v>16563943.649999999</v>
      </c>
      <c r="J60" s="34">
        <v>20879337.565</v>
      </c>
      <c r="K60" s="34">
        <v>37443281.215</v>
      </c>
      <c r="L60" s="34">
        <v>6089727.663999999</v>
      </c>
      <c r="M60" s="34">
        <v>3101498.175</v>
      </c>
      <c r="N60" s="34">
        <v>63998774.815</v>
      </c>
      <c r="O60" s="34">
        <v>1070117.285</v>
      </c>
      <c r="P60" s="34">
        <v>102512173.31500001</v>
      </c>
      <c r="Q60" s="26">
        <v>104.62594146266626</v>
      </c>
      <c r="R60" s="34">
        <v>4389630.3379999995</v>
      </c>
      <c r="S60" s="26">
        <v>44.801431082246864</v>
      </c>
      <c r="T60" s="151">
        <f t="shared" si="0"/>
        <v>65.53020769945718</v>
      </c>
    </row>
    <row r="61" spans="1:19" ht="21">
      <c r="A61" s="62" t="s">
        <v>113</v>
      </c>
      <c r="B61" s="36" t="s">
        <v>114</v>
      </c>
      <c r="C61" s="36"/>
      <c r="D61" s="36"/>
      <c r="E61" s="36"/>
      <c r="F61" s="36"/>
      <c r="G61" s="36"/>
      <c r="H61" s="36"/>
      <c r="I61" s="36"/>
      <c r="J61" s="13" t="s">
        <v>115</v>
      </c>
      <c r="K61" s="1"/>
      <c r="L61" s="12"/>
      <c r="M61" s="12"/>
      <c r="N61" s="1"/>
      <c r="O61" s="36"/>
      <c r="P61" s="36"/>
      <c r="Q61" s="36"/>
      <c r="R61" s="36"/>
      <c r="S61" s="36"/>
    </row>
    <row r="62" spans="1:19" ht="18">
      <c r="A62" s="36"/>
      <c r="B62" s="76" t="s">
        <v>116</v>
      </c>
      <c r="C62" s="36"/>
      <c r="D62" s="36"/>
      <c r="E62" s="36"/>
      <c r="F62" s="36"/>
      <c r="G62" s="36"/>
      <c r="H62" s="36"/>
      <c r="I62" s="36"/>
      <c r="J62" s="13" t="s">
        <v>117</v>
      </c>
      <c r="K62" s="1"/>
      <c r="L62" s="12"/>
      <c r="M62" s="12"/>
      <c r="N62" s="36"/>
      <c r="O62" s="36"/>
      <c r="P62" s="36"/>
      <c r="Q62" s="36"/>
      <c r="R62" s="36"/>
      <c r="S62" s="36"/>
    </row>
    <row r="63" spans="1:19" ht="18">
      <c r="A63" s="36"/>
      <c r="B63" s="77" t="s">
        <v>118</v>
      </c>
      <c r="C63" s="1"/>
      <c r="D63" s="36"/>
      <c r="E63" s="36"/>
      <c r="F63" s="36"/>
      <c r="G63" s="36"/>
      <c r="H63" s="36"/>
      <c r="I63" s="36"/>
      <c r="J63" s="65" t="s">
        <v>119</v>
      </c>
      <c r="K63" s="1"/>
      <c r="L63" s="12"/>
      <c r="M63" s="12"/>
      <c r="N63" s="36"/>
      <c r="O63" s="36"/>
      <c r="P63" s="36"/>
      <c r="Q63" s="36"/>
      <c r="R63" s="36"/>
      <c r="S63" s="36"/>
    </row>
    <row r="64" spans="1:19" ht="18">
      <c r="A64" s="36"/>
      <c r="B64" s="36" t="s">
        <v>120</v>
      </c>
      <c r="C64" s="36"/>
      <c r="D64" s="36"/>
      <c r="E64" s="36"/>
      <c r="F64" s="12"/>
      <c r="G64" s="36"/>
      <c r="H64" s="36"/>
      <c r="I64" s="36"/>
      <c r="J64" s="65" t="s">
        <v>121</v>
      </c>
      <c r="K64" s="1"/>
      <c r="L64" s="12"/>
      <c r="M64" s="12"/>
      <c r="N64" s="36"/>
      <c r="O64" s="36"/>
      <c r="P64" s="36"/>
      <c r="Q64" s="36"/>
      <c r="R64" s="36"/>
      <c r="S64" s="36"/>
    </row>
    <row r="65" spans="1:19" ht="18">
      <c r="A65" s="36"/>
      <c r="B65" s="36" t="s">
        <v>122</v>
      </c>
      <c r="C65" s="36"/>
      <c r="D65" s="36"/>
      <c r="E65" s="36"/>
      <c r="F65" s="12"/>
      <c r="G65" s="36"/>
      <c r="H65" s="36"/>
      <c r="I65" s="36"/>
      <c r="J65" s="65" t="s">
        <v>123</v>
      </c>
      <c r="K65" s="1"/>
      <c r="L65" s="12"/>
      <c r="M65" s="12"/>
      <c r="N65" s="36"/>
      <c r="O65" s="36"/>
      <c r="P65" s="36"/>
      <c r="Q65" s="36"/>
      <c r="R65" s="36"/>
      <c r="S65" s="36"/>
    </row>
    <row r="66" spans="1:19" ht="18">
      <c r="A66" s="36"/>
      <c r="B66" s="36" t="s">
        <v>124</v>
      </c>
      <c r="C66" s="36"/>
      <c r="D66" s="36"/>
      <c r="E66" s="36"/>
      <c r="F66" s="36"/>
      <c r="G66" s="36"/>
      <c r="H66" s="36"/>
      <c r="I66" s="36"/>
      <c r="J66" s="13" t="s">
        <v>125</v>
      </c>
      <c r="K66" s="1"/>
      <c r="L66" s="66"/>
      <c r="M66" s="64"/>
      <c r="N66" s="36"/>
      <c r="O66" s="36"/>
      <c r="P66" s="36"/>
      <c r="Q66" s="36"/>
      <c r="R66" s="36"/>
      <c r="S66" s="36"/>
    </row>
    <row r="67" spans="1:19" ht="18">
      <c r="A67" s="37"/>
      <c r="B67" s="36" t="s">
        <v>126</v>
      </c>
      <c r="C67" s="13"/>
      <c r="D67" s="13"/>
      <c r="E67" s="13"/>
      <c r="F67" s="13"/>
      <c r="G67" s="13"/>
      <c r="H67" s="38"/>
      <c r="I67" s="37"/>
      <c r="J67" s="65" t="s">
        <v>127</v>
      </c>
      <c r="K67" s="1"/>
      <c r="L67" s="66"/>
      <c r="M67" s="64"/>
      <c r="N67" s="13"/>
      <c r="O67" s="13"/>
      <c r="P67" s="13"/>
      <c r="Q67" s="13"/>
      <c r="R67" s="13"/>
      <c r="S67" s="13"/>
    </row>
    <row r="68" spans="1:19" ht="18">
      <c r="A68" s="1"/>
      <c r="B68" s="36" t="s">
        <v>128</v>
      </c>
      <c r="C68" s="12"/>
      <c r="D68" s="12"/>
      <c r="E68" s="12"/>
      <c r="F68" s="12"/>
      <c r="G68" s="12"/>
      <c r="H68" s="63"/>
      <c r="I68" s="12"/>
      <c r="J68" s="65" t="s">
        <v>129</v>
      </c>
      <c r="K68" s="1"/>
      <c r="L68" s="66"/>
      <c r="M68" s="64"/>
      <c r="N68" s="1"/>
      <c r="O68" s="1"/>
      <c r="P68" s="1"/>
      <c r="Q68" s="1"/>
      <c r="R68" s="1"/>
      <c r="S68" s="1"/>
    </row>
    <row r="69" spans="1:19" ht="18">
      <c r="A69" s="1"/>
      <c r="B69" s="36" t="s">
        <v>130</v>
      </c>
      <c r="C69" s="12"/>
      <c r="D69" s="12"/>
      <c r="E69" s="12"/>
      <c r="F69" s="1"/>
      <c r="G69" s="1"/>
      <c r="H69" s="63"/>
      <c r="I69" s="12"/>
      <c r="J69" s="65" t="s">
        <v>131</v>
      </c>
      <c r="K69" s="1"/>
      <c r="L69" s="66"/>
      <c r="M69" s="64"/>
      <c r="N69" s="1"/>
      <c r="O69" s="1"/>
      <c r="P69" s="1"/>
      <c r="Q69" s="1"/>
      <c r="R69" s="1"/>
      <c r="S69" s="1"/>
    </row>
    <row r="70" spans="1:19" ht="18">
      <c r="A70" s="1"/>
      <c r="B70" s="36" t="s">
        <v>132</v>
      </c>
      <c r="C70" s="1"/>
      <c r="D70" s="1"/>
      <c r="E70" s="12"/>
      <c r="F70" s="12"/>
      <c r="G70" s="12"/>
      <c r="H70" s="63"/>
      <c r="I70" s="12"/>
      <c r="J70" s="69" t="s">
        <v>133</v>
      </c>
      <c r="K70" s="36"/>
      <c r="L70" s="1"/>
      <c r="M70" s="1"/>
      <c r="N70" s="1"/>
      <c r="O70" s="1"/>
      <c r="P70" s="1"/>
      <c r="Q70" s="1"/>
      <c r="R70" s="1"/>
      <c r="S70" s="1"/>
    </row>
    <row r="71" spans="1:19" ht="18">
      <c r="A71" s="1"/>
      <c r="B71" s="36" t="s">
        <v>134</v>
      </c>
      <c r="C71" s="1"/>
      <c r="D71" s="1"/>
      <c r="E71" s="12"/>
      <c r="F71" s="12"/>
      <c r="G71" s="12"/>
      <c r="H71" s="63"/>
      <c r="I71" s="12"/>
      <c r="J71" s="69" t="s">
        <v>135</v>
      </c>
      <c r="K71" s="36"/>
      <c r="L71" s="1"/>
      <c r="M71" s="1"/>
      <c r="N71" s="1"/>
      <c r="O71" s="1"/>
      <c r="P71" s="1"/>
      <c r="Q71" s="1"/>
      <c r="R71" s="1"/>
      <c r="S71" s="1"/>
    </row>
    <row r="72" spans="1:19" ht="18">
      <c r="A72" s="1"/>
      <c r="B72" s="36" t="s">
        <v>136</v>
      </c>
      <c r="C72" s="1"/>
      <c r="D72" s="1"/>
      <c r="E72" s="12"/>
      <c r="F72" s="73"/>
      <c r="G72" s="1"/>
      <c r="H72" s="63"/>
      <c r="I72" s="12"/>
      <c r="J72" s="69" t="s">
        <v>137</v>
      </c>
      <c r="K72" s="68"/>
      <c r="L72" s="1"/>
      <c r="M72" s="1"/>
      <c r="N72" s="1"/>
      <c r="O72" s="1"/>
      <c r="P72" s="1"/>
      <c r="Q72" s="1"/>
      <c r="S72" s="1"/>
    </row>
    <row r="73" spans="1:19" ht="18">
      <c r="A73" s="1"/>
      <c r="B73" s="36" t="s">
        <v>138</v>
      </c>
      <c r="C73" s="1"/>
      <c r="D73" s="1"/>
      <c r="E73" s="12"/>
      <c r="F73" s="12"/>
      <c r="G73" s="72"/>
      <c r="H73" s="63"/>
      <c r="I73" s="12"/>
      <c r="J73" s="69" t="s">
        <v>139</v>
      </c>
      <c r="K73" s="12"/>
      <c r="L73" s="1"/>
      <c r="M73" s="1"/>
      <c r="N73" s="1"/>
      <c r="O73" s="1"/>
      <c r="P73" s="1"/>
      <c r="Q73" s="1"/>
      <c r="R73" s="83">
        <v>239399</v>
      </c>
      <c r="S73" s="1"/>
    </row>
    <row r="74" spans="1:19" ht="18">
      <c r="A74" s="1"/>
      <c r="B74" s="36" t="s">
        <v>140</v>
      </c>
      <c r="C74" s="1"/>
      <c r="D74" s="1"/>
      <c r="E74" s="12"/>
      <c r="F74" s="12"/>
      <c r="G74" s="72"/>
      <c r="H74" s="63"/>
      <c r="I74" s="12"/>
      <c r="J74" s="82" t="s">
        <v>141</v>
      </c>
      <c r="K74" s="36"/>
      <c r="L74" s="1"/>
      <c r="M74" s="1"/>
      <c r="N74" s="1"/>
      <c r="O74" s="1"/>
      <c r="P74" s="1"/>
      <c r="Q74" s="1"/>
      <c r="S74" s="1"/>
    </row>
  </sheetData>
  <sheetProtection/>
  <printOptions horizontalCentered="1"/>
  <pageMargins left="0.7" right="0" top="0.75" bottom="0.75" header="0.3" footer="0.3"/>
  <pageSetup fitToHeight="1" fitToWidth="1" horizontalDpi="600" verticalDpi="600" orientation="landscape" paperSize="5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U76"/>
  <sheetViews>
    <sheetView zoomScalePageLayoutView="0" workbookViewId="0" topLeftCell="A4">
      <pane xSplit="1" ySplit="5" topLeftCell="B60" activePane="bottomRight" state="frozen"/>
      <selection pane="topLeft" activeCell="A4" sqref="A4"/>
      <selection pane="topRight" activeCell="B4" sqref="B4"/>
      <selection pane="bottomLeft" activeCell="A9" sqref="A9"/>
      <selection pane="bottomRight" activeCell="B73" sqref="B73"/>
    </sheetView>
  </sheetViews>
  <sheetFormatPr defaultColWidth="11.57421875" defaultRowHeight="15"/>
  <cols>
    <col min="1" max="1" width="15.140625" style="119" customWidth="1"/>
    <col min="2" max="2" width="8.28125" style="119" customWidth="1"/>
    <col min="3" max="3" width="7.57421875" style="119" customWidth="1"/>
    <col min="4" max="4" width="6.7109375" style="119" customWidth="1"/>
    <col min="5" max="5" width="12.8515625" style="119" customWidth="1"/>
    <col min="6" max="7" width="13.57421875" style="119" customWidth="1"/>
    <col min="8" max="8" width="7.421875" style="119" customWidth="1"/>
    <col min="9" max="9" width="11.28125" style="119" customWidth="1"/>
    <col min="10" max="10" width="10.421875" style="119" customWidth="1"/>
    <col min="11" max="13" width="10.140625" style="119" customWidth="1"/>
    <col min="14" max="14" width="10.421875" style="119" customWidth="1"/>
    <col min="15" max="15" width="8.8515625" style="119" customWidth="1"/>
    <col min="16" max="16" width="10.00390625" style="119" customWidth="1"/>
    <col min="17" max="17" width="8.8515625" style="119" customWidth="1"/>
    <col min="18" max="18" width="9.28125" style="119" customWidth="1"/>
    <col min="19" max="19" width="15.00390625" style="119" customWidth="1"/>
    <col min="20" max="20" width="9.57421875" style="153" customWidth="1"/>
    <col min="21" max="16384" width="11.57421875" style="119" customWidth="1"/>
  </cols>
  <sheetData>
    <row r="3" spans="2:19" ht="15.75" customHeight="1">
      <c r="B3" s="120"/>
      <c r="C3" s="120"/>
      <c r="D3" s="120"/>
      <c r="E3" s="120"/>
      <c r="F3" s="120"/>
      <c r="G3" s="120"/>
      <c r="H3" s="120"/>
      <c r="I3" s="121"/>
      <c r="J3" s="121" t="s">
        <v>245</v>
      </c>
      <c r="K3" s="120"/>
      <c r="L3" s="120"/>
      <c r="M3" s="120"/>
      <c r="N3" s="120"/>
      <c r="O3" s="120"/>
      <c r="P3" s="120"/>
      <c r="Q3" s="120"/>
      <c r="R3" s="120"/>
      <c r="S3" s="122" t="s">
        <v>1</v>
      </c>
    </row>
    <row r="4" spans="1:19" ht="15.75" customHeight="1">
      <c r="A4" s="122"/>
      <c r="B4" s="120"/>
      <c r="C4" s="120"/>
      <c r="D4" s="120"/>
      <c r="E4" s="120"/>
      <c r="F4" s="120"/>
      <c r="G4" s="120"/>
      <c r="H4" s="120"/>
      <c r="I4" s="121"/>
      <c r="J4" s="121" t="s">
        <v>246</v>
      </c>
      <c r="K4" s="120"/>
      <c r="L4" s="120"/>
      <c r="M4" s="120"/>
      <c r="N4" s="120"/>
      <c r="O4" s="120"/>
      <c r="P4" s="120"/>
      <c r="Q4" s="120"/>
      <c r="R4" s="122" t="s">
        <v>247</v>
      </c>
      <c r="S4" s="120"/>
    </row>
    <row r="5" spans="1:19" ht="15.75" customHeight="1">
      <c r="A5" s="123" t="s">
        <v>4</v>
      </c>
      <c r="B5" s="120"/>
      <c r="C5" s="120"/>
      <c r="D5" s="120"/>
      <c r="E5" s="120"/>
      <c r="F5" s="120"/>
      <c r="G5" s="120"/>
      <c r="H5" s="120"/>
      <c r="I5" s="121"/>
      <c r="J5" s="121" t="s">
        <v>306</v>
      </c>
      <c r="K5" s="120"/>
      <c r="L5" s="120"/>
      <c r="M5" s="120"/>
      <c r="N5" s="122"/>
      <c r="O5" s="120"/>
      <c r="P5" s="120"/>
      <c r="Q5" s="120"/>
      <c r="R5" s="122" t="s">
        <v>5</v>
      </c>
      <c r="S5" s="120"/>
    </row>
    <row r="6" spans="1:19" ht="15.75" customHeight="1">
      <c r="A6" s="124" t="s">
        <v>6</v>
      </c>
      <c r="B6" s="124" t="s">
        <v>7</v>
      </c>
      <c r="C6" s="125" t="s">
        <v>8</v>
      </c>
      <c r="D6" s="125" t="s">
        <v>9</v>
      </c>
      <c r="E6" s="126" t="s">
        <v>10</v>
      </c>
      <c r="F6" s="127"/>
      <c r="G6" s="128" t="s">
        <v>11</v>
      </c>
      <c r="H6" s="129" t="s">
        <v>12</v>
      </c>
      <c r="I6" s="126" t="s">
        <v>13</v>
      </c>
      <c r="J6" s="130"/>
      <c r="K6" s="131"/>
      <c r="L6" s="126" t="s">
        <v>14</v>
      </c>
      <c r="M6" s="130"/>
      <c r="N6" s="131"/>
      <c r="O6" s="124" t="s">
        <v>15</v>
      </c>
      <c r="P6" s="124" t="s">
        <v>16</v>
      </c>
      <c r="Q6" s="125" t="s">
        <v>17</v>
      </c>
      <c r="R6" s="129" t="s">
        <v>18</v>
      </c>
      <c r="S6" s="128" t="s">
        <v>19</v>
      </c>
    </row>
    <row r="7" spans="1:21" ht="15.75" customHeight="1">
      <c r="A7" s="132"/>
      <c r="B7" s="132"/>
      <c r="C7" s="133" t="s">
        <v>20</v>
      </c>
      <c r="D7" s="133" t="s">
        <v>21</v>
      </c>
      <c r="E7" s="134" t="s">
        <v>22</v>
      </c>
      <c r="F7" s="135" t="s">
        <v>23</v>
      </c>
      <c r="G7" s="134" t="s">
        <v>24</v>
      </c>
      <c r="H7" s="136" t="s">
        <v>25</v>
      </c>
      <c r="I7" s="137" t="s">
        <v>26</v>
      </c>
      <c r="J7" s="136" t="s">
        <v>27</v>
      </c>
      <c r="K7" s="134" t="s">
        <v>28</v>
      </c>
      <c r="L7" s="136" t="s">
        <v>29</v>
      </c>
      <c r="M7" s="134" t="s">
        <v>30</v>
      </c>
      <c r="N7" s="136" t="s">
        <v>31</v>
      </c>
      <c r="O7" s="132"/>
      <c r="P7" s="132"/>
      <c r="Q7" s="138" t="s">
        <v>32</v>
      </c>
      <c r="R7" s="136" t="s">
        <v>33</v>
      </c>
      <c r="S7" s="138" t="s">
        <v>32</v>
      </c>
      <c r="T7" s="153" t="s">
        <v>327</v>
      </c>
      <c r="U7" s="119" t="s">
        <v>328</v>
      </c>
    </row>
    <row r="8" spans="1:19" ht="15.75" customHeight="1">
      <c r="A8" s="139" t="s">
        <v>34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21" ht="15.75" customHeight="1">
      <c r="A9" s="140" t="s">
        <v>249</v>
      </c>
      <c r="B9" s="140" t="s">
        <v>250</v>
      </c>
      <c r="C9" s="140" t="s">
        <v>307</v>
      </c>
      <c r="D9" s="141">
        <v>33</v>
      </c>
      <c r="E9" s="142">
        <v>44468.2</v>
      </c>
      <c r="F9" s="142">
        <v>122770.92</v>
      </c>
      <c r="G9" s="142">
        <v>167239.12</v>
      </c>
      <c r="H9" s="143">
        <v>9.612991125521349</v>
      </c>
      <c r="I9" s="142">
        <v>0</v>
      </c>
      <c r="J9" s="142">
        <v>0</v>
      </c>
      <c r="K9" s="142">
        <v>0</v>
      </c>
      <c r="L9" s="142">
        <v>2101.502</v>
      </c>
      <c r="M9" s="142">
        <v>89741.85</v>
      </c>
      <c r="N9" s="142">
        <v>110756.87</v>
      </c>
      <c r="O9" s="142">
        <v>0</v>
      </c>
      <c r="P9" s="142">
        <v>110756.87</v>
      </c>
      <c r="Q9" s="143">
        <v>66.22665199386364</v>
      </c>
      <c r="R9" s="142">
        <v>7979.786</v>
      </c>
      <c r="S9" s="143">
        <v>47.71482892280227</v>
      </c>
      <c r="T9" s="154">
        <f>(F9/G9)*100</f>
        <v>73.41040780410708</v>
      </c>
      <c r="U9" s="119">
        <f>G9*T9</f>
        <v>12277092</v>
      </c>
    </row>
    <row r="10" spans="1:21" ht="15.75" customHeight="1">
      <c r="A10" s="140" t="s">
        <v>37</v>
      </c>
      <c r="B10" s="140" t="s">
        <v>252</v>
      </c>
      <c r="C10" s="140" t="s">
        <v>307</v>
      </c>
      <c r="D10" s="141">
        <v>56</v>
      </c>
      <c r="E10" s="142">
        <v>129085.19</v>
      </c>
      <c r="F10" s="142">
        <v>487262.96</v>
      </c>
      <c r="G10" s="142">
        <v>616348.15</v>
      </c>
      <c r="H10" s="143">
        <v>10.045414606663458</v>
      </c>
      <c r="I10" s="142">
        <v>49793</v>
      </c>
      <c r="J10" s="142">
        <v>1408.5</v>
      </c>
      <c r="K10" s="142">
        <v>51201.5</v>
      </c>
      <c r="L10" s="142">
        <v>7043.37</v>
      </c>
      <c r="M10" s="142">
        <v>370928</v>
      </c>
      <c r="N10" s="142">
        <v>441361.7</v>
      </c>
      <c r="O10" s="142">
        <v>0</v>
      </c>
      <c r="P10" s="142">
        <v>492563.2</v>
      </c>
      <c r="Q10" s="143">
        <v>79.91639140962782</v>
      </c>
      <c r="R10" s="142">
        <v>28137.58</v>
      </c>
      <c r="S10" s="143">
        <v>45.65208802849494</v>
      </c>
      <c r="T10" s="154">
        <f aca="true" t="shared" si="0" ref="T10:T66">(F10/G10)*100</f>
        <v>79.05644885930136</v>
      </c>
      <c r="U10" s="119">
        <f aca="true" t="shared" si="1" ref="U10:U64">G10*T10</f>
        <v>48726296</v>
      </c>
    </row>
    <row r="11" spans="1:21" ht="15.75" customHeight="1">
      <c r="A11" s="140" t="s">
        <v>39</v>
      </c>
      <c r="B11" s="140" t="s">
        <v>253</v>
      </c>
      <c r="C11" s="140" t="s">
        <v>307</v>
      </c>
      <c r="D11" s="141">
        <v>58</v>
      </c>
      <c r="E11" s="142">
        <v>589079.12</v>
      </c>
      <c r="F11" s="142">
        <v>328500.11</v>
      </c>
      <c r="G11" s="142">
        <v>917579.23</v>
      </c>
      <c r="H11" s="143">
        <v>10.54975387967315</v>
      </c>
      <c r="I11" s="142">
        <v>67908.5</v>
      </c>
      <c r="J11" s="142">
        <v>187211.5</v>
      </c>
      <c r="K11" s="142">
        <v>255120</v>
      </c>
      <c r="L11" s="142">
        <v>19728.49</v>
      </c>
      <c r="M11" s="142">
        <v>377131.9</v>
      </c>
      <c r="N11" s="142">
        <v>574416.8</v>
      </c>
      <c r="O11" s="142">
        <v>0</v>
      </c>
      <c r="P11" s="142">
        <v>829536.8</v>
      </c>
      <c r="Q11" s="143">
        <v>90.404923398277</v>
      </c>
      <c r="R11" s="142">
        <v>35573</v>
      </c>
      <c r="S11" s="143">
        <v>38.76831431766388</v>
      </c>
      <c r="T11" s="154">
        <f t="shared" si="0"/>
        <v>35.80073515831434</v>
      </c>
      <c r="U11" s="119">
        <f t="shared" si="1"/>
        <v>32850011</v>
      </c>
    </row>
    <row r="12" spans="1:21" ht="15.75" customHeight="1">
      <c r="A12" s="140" t="s">
        <v>41</v>
      </c>
      <c r="B12" s="140" t="s">
        <v>254</v>
      </c>
      <c r="C12" s="140" t="s">
        <v>307</v>
      </c>
      <c r="D12" s="141">
        <v>49</v>
      </c>
      <c r="E12" s="142">
        <v>74402.19</v>
      </c>
      <c r="F12" s="142">
        <v>378185.83</v>
      </c>
      <c r="G12" s="142">
        <v>452588.02</v>
      </c>
      <c r="H12" s="143">
        <v>9.854862957486148</v>
      </c>
      <c r="I12" s="142">
        <v>102450</v>
      </c>
      <c r="J12" s="142">
        <v>0</v>
      </c>
      <c r="K12" s="142">
        <v>102450</v>
      </c>
      <c r="L12" s="142">
        <v>25773.01</v>
      </c>
      <c r="M12" s="142">
        <v>0</v>
      </c>
      <c r="N12" s="142">
        <v>257730.1</v>
      </c>
      <c r="O12" s="142">
        <v>0</v>
      </c>
      <c r="P12" s="142">
        <v>360180.1</v>
      </c>
      <c r="Q12" s="143">
        <v>79.582331852266</v>
      </c>
      <c r="R12" s="142">
        <v>17580</v>
      </c>
      <c r="S12" s="143">
        <v>38.843272961577725</v>
      </c>
      <c r="T12" s="154">
        <f t="shared" si="0"/>
        <v>83.56072482873054</v>
      </c>
      <c r="U12" s="119">
        <f t="shared" si="1"/>
        <v>37818583</v>
      </c>
    </row>
    <row r="13" spans="1:21" ht="15.75" customHeight="1">
      <c r="A13" s="140" t="s">
        <v>44</v>
      </c>
      <c r="B13" s="140" t="s">
        <v>253</v>
      </c>
      <c r="C13" s="140" t="s">
        <v>307</v>
      </c>
      <c r="D13" s="141">
        <v>58</v>
      </c>
      <c r="E13" s="142">
        <v>282207.44</v>
      </c>
      <c r="F13" s="142">
        <v>469209.97</v>
      </c>
      <c r="G13" s="142">
        <v>751417.41</v>
      </c>
      <c r="H13" s="143">
        <v>9.509205149638468</v>
      </c>
      <c r="I13" s="142">
        <v>49162.5</v>
      </c>
      <c r="J13" s="142">
        <v>198918.5</v>
      </c>
      <c r="K13" s="142">
        <v>248081</v>
      </c>
      <c r="L13" s="142">
        <v>34582.81</v>
      </c>
      <c r="M13" s="142">
        <v>0</v>
      </c>
      <c r="N13" s="142">
        <v>345828.1</v>
      </c>
      <c r="O13" s="142">
        <v>0</v>
      </c>
      <c r="P13" s="142">
        <v>593909.1</v>
      </c>
      <c r="Q13" s="143">
        <v>79.03850670694469</v>
      </c>
      <c r="R13" s="142">
        <v>30641</v>
      </c>
      <c r="S13" s="143">
        <v>40.77760189240225</v>
      </c>
      <c r="T13" s="154">
        <f t="shared" si="0"/>
        <v>62.443318953709095</v>
      </c>
      <c r="U13" s="119">
        <f t="shared" si="1"/>
        <v>46920997</v>
      </c>
    </row>
    <row r="14" spans="1:21" ht="15.75" customHeight="1">
      <c r="A14" s="140" t="s">
        <v>46</v>
      </c>
      <c r="B14" s="140" t="s">
        <v>253</v>
      </c>
      <c r="C14" s="140" t="s">
        <v>307</v>
      </c>
      <c r="D14" s="141">
        <v>58</v>
      </c>
      <c r="E14" s="142">
        <v>352331.96</v>
      </c>
      <c r="F14" s="142">
        <v>1171554.61</v>
      </c>
      <c r="G14" s="142">
        <v>1523886.57</v>
      </c>
      <c r="H14" s="143">
        <v>9.487881492255687</v>
      </c>
      <c r="I14" s="142">
        <v>118475</v>
      </c>
      <c r="J14" s="142">
        <v>136590.5</v>
      </c>
      <c r="K14" s="142">
        <v>255065.5</v>
      </c>
      <c r="L14" s="142">
        <v>95626.93</v>
      </c>
      <c r="M14" s="142">
        <v>0</v>
      </c>
      <c r="N14" s="142">
        <v>956269.3</v>
      </c>
      <c r="O14" s="142">
        <v>0</v>
      </c>
      <c r="P14" s="142">
        <v>1211334.8</v>
      </c>
      <c r="Q14" s="143">
        <v>79.48982712013795</v>
      </c>
      <c r="R14" s="142">
        <v>66282.8</v>
      </c>
      <c r="S14" s="143">
        <v>43.49588827992625</v>
      </c>
      <c r="T14" s="154">
        <f t="shared" si="0"/>
        <v>76.87938413946388</v>
      </c>
      <c r="U14" s="119">
        <f t="shared" si="1"/>
        <v>117155461.00000001</v>
      </c>
    </row>
    <row r="15" spans="1:21" ht="15.75" customHeight="1">
      <c r="A15" s="140" t="s">
        <v>47</v>
      </c>
      <c r="B15" s="140" t="s">
        <v>255</v>
      </c>
      <c r="C15" s="140" t="s">
        <v>307</v>
      </c>
      <c r="D15" s="141">
        <v>63</v>
      </c>
      <c r="E15" s="142">
        <v>870622.46</v>
      </c>
      <c r="F15" s="142">
        <v>1686960.07</v>
      </c>
      <c r="G15" s="142">
        <v>2557582.53</v>
      </c>
      <c r="H15" s="143">
        <v>9.798738449664025</v>
      </c>
      <c r="I15" s="142">
        <v>320135.5</v>
      </c>
      <c r="J15" s="142">
        <v>384420</v>
      </c>
      <c r="K15" s="142">
        <v>704555.5</v>
      </c>
      <c r="L15" s="142">
        <v>110588.061</v>
      </c>
      <c r="M15" s="142">
        <v>198468.71</v>
      </c>
      <c r="N15" s="142">
        <v>1304349.32</v>
      </c>
      <c r="O15" s="142">
        <v>0</v>
      </c>
      <c r="P15" s="142">
        <v>2008904.82</v>
      </c>
      <c r="Q15" s="143">
        <v>78.54701838301969</v>
      </c>
      <c r="R15" s="142">
        <v>110186.856</v>
      </c>
      <c r="S15" s="143">
        <v>43.082424401765046</v>
      </c>
      <c r="T15" s="154">
        <f t="shared" si="0"/>
        <v>65.95916457092785</v>
      </c>
      <c r="U15" s="119">
        <f t="shared" si="1"/>
        <v>168696007</v>
      </c>
    </row>
    <row r="16" spans="1:21" ht="15.75" customHeight="1">
      <c r="A16" s="140" t="s">
        <v>49</v>
      </c>
      <c r="B16" s="140" t="s">
        <v>256</v>
      </c>
      <c r="C16" s="140" t="s">
        <v>307</v>
      </c>
      <c r="D16" s="141">
        <v>41</v>
      </c>
      <c r="E16" s="142">
        <v>621514.64</v>
      </c>
      <c r="F16" s="142">
        <v>867335.63</v>
      </c>
      <c r="G16" s="142">
        <v>1488850.27</v>
      </c>
      <c r="H16" s="143">
        <v>10.809907671293232</v>
      </c>
      <c r="I16" s="142">
        <v>85554</v>
      </c>
      <c r="J16" s="142">
        <v>233630</v>
      </c>
      <c r="K16" s="142">
        <v>319184</v>
      </c>
      <c r="L16" s="142">
        <v>107983.73</v>
      </c>
      <c r="M16" s="142">
        <v>0</v>
      </c>
      <c r="N16" s="142">
        <v>1079837.3</v>
      </c>
      <c r="O16" s="142">
        <v>1464.5</v>
      </c>
      <c r="P16" s="142">
        <v>1400485.8</v>
      </c>
      <c r="Q16" s="143">
        <v>94.06491896596157</v>
      </c>
      <c r="R16" s="142">
        <v>55536.45</v>
      </c>
      <c r="S16" s="143">
        <v>37.30156827657357</v>
      </c>
      <c r="T16" s="154">
        <f t="shared" si="0"/>
        <v>58.25539662897062</v>
      </c>
      <c r="U16" s="119">
        <f t="shared" si="1"/>
        <v>86733563</v>
      </c>
    </row>
    <row r="17" spans="1:21" ht="15.75" customHeight="1">
      <c r="A17" s="140" t="s">
        <v>50</v>
      </c>
      <c r="B17" s="140" t="s">
        <v>257</v>
      </c>
      <c r="C17" s="140" t="s">
        <v>307</v>
      </c>
      <c r="D17" s="141">
        <v>52</v>
      </c>
      <c r="E17" s="142">
        <v>149144.46</v>
      </c>
      <c r="F17" s="142">
        <v>683838.11</v>
      </c>
      <c r="G17" s="142">
        <v>832982.57</v>
      </c>
      <c r="H17" s="143">
        <v>9.431365402039566</v>
      </c>
      <c r="I17" s="142">
        <v>81089</v>
      </c>
      <c r="J17" s="142">
        <v>122790</v>
      </c>
      <c r="K17" s="142">
        <v>203879</v>
      </c>
      <c r="L17" s="142">
        <v>46029.95</v>
      </c>
      <c r="M17" s="142">
        <v>0</v>
      </c>
      <c r="N17" s="142">
        <v>460299.5</v>
      </c>
      <c r="O17" s="142">
        <v>0</v>
      </c>
      <c r="P17" s="142">
        <v>664178.5</v>
      </c>
      <c r="Q17" s="143">
        <v>79.73498172956968</v>
      </c>
      <c r="R17" s="142">
        <v>35301</v>
      </c>
      <c r="S17" s="143">
        <v>42.379038015165186</v>
      </c>
      <c r="T17" s="154">
        <f t="shared" si="0"/>
        <v>82.09512835304585</v>
      </c>
      <c r="U17" s="119">
        <f t="shared" si="1"/>
        <v>68383811</v>
      </c>
    </row>
    <row r="18" spans="1:20" ht="15.75" customHeight="1">
      <c r="A18" s="144" t="s">
        <v>51</v>
      </c>
      <c r="B18" s="144"/>
      <c r="C18" s="144" t="s">
        <v>258</v>
      </c>
      <c r="D18" s="144" t="s">
        <v>258</v>
      </c>
      <c r="E18" s="145">
        <v>3112855.66</v>
      </c>
      <c r="F18" s="145">
        <v>6195618.21</v>
      </c>
      <c r="G18" s="145">
        <v>9308473.87</v>
      </c>
      <c r="H18" s="146">
        <v>9.943089151066179</v>
      </c>
      <c r="I18" s="145">
        <v>874567.5</v>
      </c>
      <c r="J18" s="145">
        <v>1264969</v>
      </c>
      <c r="K18" s="145">
        <v>2139536.5</v>
      </c>
      <c r="L18" s="145">
        <v>449457.85299999994</v>
      </c>
      <c r="M18" s="145">
        <v>1036270.46</v>
      </c>
      <c r="N18" s="145">
        <v>5530848.99</v>
      </c>
      <c r="O18" s="145">
        <v>1464.5</v>
      </c>
      <c r="P18" s="145">
        <v>7671849.99</v>
      </c>
      <c r="Q18" s="146">
        <v>82.41791401193458</v>
      </c>
      <c r="R18" s="145">
        <v>387218.472</v>
      </c>
      <c r="S18" s="146">
        <v>41.59849159032983</v>
      </c>
      <c r="T18" s="154"/>
    </row>
    <row r="19" spans="1:20" ht="15.75" customHeight="1">
      <c r="A19" s="140" t="s">
        <v>52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54"/>
    </row>
    <row r="20" spans="1:21" ht="15.75" customHeight="1">
      <c r="A20" s="140" t="s">
        <v>53</v>
      </c>
      <c r="B20" s="140" t="s">
        <v>253</v>
      </c>
      <c r="C20" s="140" t="s">
        <v>307</v>
      </c>
      <c r="D20" s="141">
        <v>58</v>
      </c>
      <c r="E20" s="142">
        <v>163587.66</v>
      </c>
      <c r="F20" s="142">
        <v>502270.12</v>
      </c>
      <c r="G20" s="142">
        <v>665857.78</v>
      </c>
      <c r="H20" s="143">
        <v>9.647370414144593</v>
      </c>
      <c r="I20" s="142">
        <v>32165</v>
      </c>
      <c r="J20" s="142">
        <v>116323.5</v>
      </c>
      <c r="K20" s="142">
        <v>148488.5</v>
      </c>
      <c r="L20" s="142">
        <v>39525.372</v>
      </c>
      <c r="M20" s="142">
        <v>0</v>
      </c>
      <c r="N20" s="142">
        <v>395253.72</v>
      </c>
      <c r="O20" s="142">
        <v>207.36</v>
      </c>
      <c r="P20" s="142">
        <v>543949.58</v>
      </c>
      <c r="Q20" s="143">
        <v>81.69155581541752</v>
      </c>
      <c r="R20" s="142">
        <v>27601.58</v>
      </c>
      <c r="S20" s="143">
        <v>41.452665762950154</v>
      </c>
      <c r="T20" s="154">
        <f t="shared" si="0"/>
        <v>75.43204195947068</v>
      </c>
      <c r="U20" s="119">
        <f t="shared" si="1"/>
        <v>50227012</v>
      </c>
    </row>
    <row r="21" spans="1:21" ht="15.75" customHeight="1">
      <c r="A21" s="140" t="s">
        <v>55</v>
      </c>
      <c r="B21" s="140" t="s">
        <v>259</v>
      </c>
      <c r="C21" s="140" t="s">
        <v>307</v>
      </c>
      <c r="D21" s="141">
        <v>47</v>
      </c>
      <c r="E21" s="142">
        <v>22087.4</v>
      </c>
      <c r="F21" s="142">
        <v>127605.68</v>
      </c>
      <c r="G21" s="142">
        <v>149693.08</v>
      </c>
      <c r="H21" s="143">
        <v>9.654660130581854</v>
      </c>
      <c r="I21" s="142">
        <v>0</v>
      </c>
      <c r="J21" s="142">
        <v>0</v>
      </c>
      <c r="K21" s="142">
        <v>0</v>
      </c>
      <c r="L21" s="142">
        <v>11272.01</v>
      </c>
      <c r="M21" s="142">
        <v>0</v>
      </c>
      <c r="N21" s="142">
        <v>112720.1</v>
      </c>
      <c r="O21" s="142">
        <v>0</v>
      </c>
      <c r="P21" s="142">
        <v>112720.1</v>
      </c>
      <c r="Q21" s="143">
        <v>75.30080882830389</v>
      </c>
      <c r="R21" s="142">
        <v>6030.61</v>
      </c>
      <c r="S21" s="143">
        <v>40.286498213544675</v>
      </c>
      <c r="T21" s="154">
        <f t="shared" si="0"/>
        <v>85.2448757150297</v>
      </c>
      <c r="U21" s="119">
        <f t="shared" si="1"/>
        <v>12760567.999999998</v>
      </c>
    </row>
    <row r="22" spans="1:21" ht="15.75" customHeight="1">
      <c r="A22" s="140" t="s">
        <v>58</v>
      </c>
      <c r="B22" s="140" t="s">
        <v>253</v>
      </c>
      <c r="C22" s="140" t="s">
        <v>307</v>
      </c>
      <c r="D22" s="141">
        <v>46</v>
      </c>
      <c r="E22" s="142">
        <v>86758.83</v>
      </c>
      <c r="F22" s="142">
        <v>444334.49</v>
      </c>
      <c r="G22" s="142">
        <v>531093.32</v>
      </c>
      <c r="H22" s="143">
        <v>9.280233101218444</v>
      </c>
      <c r="I22" s="142">
        <v>60320</v>
      </c>
      <c r="J22" s="142">
        <v>48015</v>
      </c>
      <c r="K22" s="142">
        <v>108335</v>
      </c>
      <c r="L22" s="142">
        <v>29800</v>
      </c>
      <c r="M22" s="142">
        <v>0</v>
      </c>
      <c r="N22" s="142">
        <v>298000</v>
      </c>
      <c r="O22" s="142">
        <v>0</v>
      </c>
      <c r="P22" s="142">
        <v>406335</v>
      </c>
      <c r="Q22" s="143">
        <v>76.50915285471864</v>
      </c>
      <c r="R22" s="142">
        <v>18540</v>
      </c>
      <c r="S22" s="143">
        <v>34.90911917325566</v>
      </c>
      <c r="T22" s="154">
        <f t="shared" si="0"/>
        <v>83.66410822113146</v>
      </c>
      <c r="U22" s="119">
        <f t="shared" si="1"/>
        <v>44433448.99999999</v>
      </c>
    </row>
    <row r="23" spans="1:21" ht="15.75" customHeight="1">
      <c r="A23" s="140" t="s">
        <v>60</v>
      </c>
      <c r="B23" s="140" t="s">
        <v>260</v>
      </c>
      <c r="C23" s="140" t="s">
        <v>307</v>
      </c>
      <c r="D23" s="141">
        <v>24</v>
      </c>
      <c r="E23" s="142">
        <v>115678.88</v>
      </c>
      <c r="F23" s="142">
        <v>111426.41</v>
      </c>
      <c r="G23" s="142">
        <v>227105.29</v>
      </c>
      <c r="H23" s="143">
        <v>9.53956479437357</v>
      </c>
      <c r="I23" s="142">
        <v>0</v>
      </c>
      <c r="J23" s="142">
        <v>114200</v>
      </c>
      <c r="K23" s="142">
        <v>114200</v>
      </c>
      <c r="L23" s="142">
        <v>6485.16</v>
      </c>
      <c r="M23" s="142">
        <v>0</v>
      </c>
      <c r="N23" s="142">
        <v>64851.6</v>
      </c>
      <c r="O23" s="142">
        <v>0</v>
      </c>
      <c r="P23" s="142">
        <v>179051.6</v>
      </c>
      <c r="Q23" s="143">
        <v>78.8407879006253</v>
      </c>
      <c r="R23" s="142">
        <v>6241</v>
      </c>
      <c r="S23" s="143">
        <v>27.480645651186723</v>
      </c>
      <c r="T23" s="154">
        <f t="shared" si="0"/>
        <v>49.063766854572165</v>
      </c>
      <c r="U23" s="119">
        <f t="shared" si="1"/>
        <v>11142641</v>
      </c>
    </row>
    <row r="24" spans="1:21" ht="15.75" customHeight="1">
      <c r="A24" s="140" t="s">
        <v>62</v>
      </c>
      <c r="B24" s="140" t="s">
        <v>260</v>
      </c>
      <c r="C24" s="140" t="s">
        <v>307</v>
      </c>
      <c r="D24" s="141">
        <v>24</v>
      </c>
      <c r="E24" s="142">
        <v>102788.86</v>
      </c>
      <c r="F24" s="142">
        <v>213559.53</v>
      </c>
      <c r="G24" s="142">
        <v>316348.39</v>
      </c>
      <c r="H24" s="143">
        <v>9.498424973175933</v>
      </c>
      <c r="I24" s="142">
        <v>35460</v>
      </c>
      <c r="J24" s="142">
        <v>54160</v>
      </c>
      <c r="K24" s="142">
        <v>89620</v>
      </c>
      <c r="L24" s="142">
        <v>15939.56</v>
      </c>
      <c r="M24" s="142">
        <v>0</v>
      </c>
      <c r="N24" s="142">
        <v>159395.6</v>
      </c>
      <c r="O24" s="142">
        <v>0</v>
      </c>
      <c r="P24" s="142">
        <v>249015.6</v>
      </c>
      <c r="Q24" s="143">
        <v>78.71562109103826</v>
      </c>
      <c r="R24" s="142">
        <v>9849</v>
      </c>
      <c r="S24" s="143">
        <v>31.133396948851235</v>
      </c>
      <c r="T24" s="154">
        <f t="shared" si="0"/>
        <v>67.50770250482387</v>
      </c>
      <c r="U24" s="119">
        <f t="shared" si="1"/>
        <v>21355953</v>
      </c>
    </row>
    <row r="25" spans="1:21" ht="15.75" customHeight="1">
      <c r="A25" s="140" t="s">
        <v>63</v>
      </c>
      <c r="B25" s="140" t="s">
        <v>260</v>
      </c>
      <c r="C25" s="140" t="s">
        <v>307</v>
      </c>
      <c r="D25" s="141">
        <v>24</v>
      </c>
      <c r="E25" s="142">
        <v>98257.42</v>
      </c>
      <c r="F25" s="142">
        <v>167120.61</v>
      </c>
      <c r="G25" s="142">
        <v>265378.03</v>
      </c>
      <c r="H25" s="143">
        <v>9.725780620196781</v>
      </c>
      <c r="I25" s="142">
        <v>35811</v>
      </c>
      <c r="J25" s="142">
        <v>59310</v>
      </c>
      <c r="K25" s="142">
        <v>95121</v>
      </c>
      <c r="L25" s="142">
        <v>10235.18</v>
      </c>
      <c r="M25" s="142">
        <v>0</v>
      </c>
      <c r="N25" s="142">
        <v>102351.8</v>
      </c>
      <c r="O25" s="142">
        <v>0</v>
      </c>
      <c r="P25" s="142">
        <v>197472.8</v>
      </c>
      <c r="Q25" s="143">
        <v>74.4118870729427</v>
      </c>
      <c r="R25" s="142">
        <v>10170</v>
      </c>
      <c r="S25" s="143">
        <v>38.32269008855028</v>
      </c>
      <c r="T25" s="154">
        <f t="shared" si="0"/>
        <v>62.9745461596802</v>
      </c>
      <c r="U25" s="119">
        <f t="shared" si="1"/>
        <v>16712061</v>
      </c>
    </row>
    <row r="26" spans="1:21" ht="15.75" customHeight="1">
      <c r="A26" s="140" t="s">
        <v>64</v>
      </c>
      <c r="B26" s="140" t="s">
        <v>260</v>
      </c>
      <c r="C26" s="140" t="s">
        <v>307</v>
      </c>
      <c r="D26" s="141">
        <v>24</v>
      </c>
      <c r="E26" s="142">
        <v>127502.81</v>
      </c>
      <c r="F26" s="142">
        <v>279328.76</v>
      </c>
      <c r="G26" s="142">
        <v>406831.57</v>
      </c>
      <c r="H26" s="143">
        <v>9.847126568373247</v>
      </c>
      <c r="I26" s="142">
        <v>47665</v>
      </c>
      <c r="J26" s="142">
        <v>60200</v>
      </c>
      <c r="K26" s="142">
        <v>107865</v>
      </c>
      <c r="L26" s="142">
        <v>22616.74</v>
      </c>
      <c r="M26" s="142">
        <v>0</v>
      </c>
      <c r="N26" s="142">
        <v>226167.4</v>
      </c>
      <c r="O26" s="142">
        <v>0</v>
      </c>
      <c r="P26" s="142">
        <v>334032.4</v>
      </c>
      <c r="Q26" s="143">
        <v>82.1058208437462</v>
      </c>
      <c r="R26" s="142">
        <v>13581.753</v>
      </c>
      <c r="S26" s="143">
        <v>33.384215979109</v>
      </c>
      <c r="T26" s="154">
        <f t="shared" si="0"/>
        <v>68.65955854900838</v>
      </c>
      <c r="U26" s="119">
        <f t="shared" si="1"/>
        <v>27932876.000000004</v>
      </c>
    </row>
    <row r="27" spans="1:21" ht="15.75" customHeight="1">
      <c r="A27" s="140" t="s">
        <v>65</v>
      </c>
      <c r="B27" s="140" t="s">
        <v>261</v>
      </c>
      <c r="C27" s="140" t="s">
        <v>307</v>
      </c>
      <c r="D27" s="141">
        <v>45</v>
      </c>
      <c r="E27" s="142">
        <v>302819.15</v>
      </c>
      <c r="F27" s="142">
        <v>632228.01</v>
      </c>
      <c r="G27" s="142">
        <v>935047.16</v>
      </c>
      <c r="H27" s="143">
        <v>9.362010882959101</v>
      </c>
      <c r="I27" s="142">
        <v>62332</v>
      </c>
      <c r="J27" s="142">
        <v>124987.5</v>
      </c>
      <c r="K27" s="142">
        <v>187319.5</v>
      </c>
      <c r="L27" s="142">
        <v>54023.16</v>
      </c>
      <c r="M27" s="142">
        <v>0</v>
      </c>
      <c r="N27" s="142">
        <v>540231.6</v>
      </c>
      <c r="O27" s="142">
        <v>0</v>
      </c>
      <c r="P27" s="142">
        <v>727551.1</v>
      </c>
      <c r="Q27" s="143">
        <v>77.8090273008262</v>
      </c>
      <c r="R27" s="142">
        <v>43289.02</v>
      </c>
      <c r="S27" s="143">
        <v>46.296082007243356</v>
      </c>
      <c r="T27" s="154">
        <f t="shared" si="0"/>
        <v>67.61455860686215</v>
      </c>
      <c r="U27" s="119">
        <f t="shared" si="1"/>
        <v>63222801.00000001</v>
      </c>
    </row>
    <row r="28" spans="1:21" ht="15.75" customHeight="1">
      <c r="A28" s="140" t="s">
        <v>66</v>
      </c>
      <c r="B28" s="140" t="s">
        <v>252</v>
      </c>
      <c r="C28" s="140" t="s">
        <v>307</v>
      </c>
      <c r="D28" s="141">
        <v>56</v>
      </c>
      <c r="E28" s="142">
        <v>362794</v>
      </c>
      <c r="F28" s="142">
        <v>1100279.55</v>
      </c>
      <c r="G28" s="142">
        <v>1463073.55</v>
      </c>
      <c r="H28" s="143">
        <v>9.91028238518836</v>
      </c>
      <c r="I28" s="142">
        <v>30667</v>
      </c>
      <c r="J28" s="142">
        <v>164272</v>
      </c>
      <c r="K28" s="142">
        <v>194939</v>
      </c>
      <c r="L28" s="142">
        <v>99751.04</v>
      </c>
      <c r="M28" s="142">
        <v>0</v>
      </c>
      <c r="N28" s="142">
        <v>997510.4</v>
      </c>
      <c r="O28" s="142">
        <v>26352.9</v>
      </c>
      <c r="P28" s="142">
        <v>1218802.3</v>
      </c>
      <c r="Q28" s="143">
        <v>83.30423989962776</v>
      </c>
      <c r="R28" s="142">
        <v>59787.33</v>
      </c>
      <c r="S28" s="143">
        <v>40.86419988933571</v>
      </c>
      <c r="T28" s="154">
        <f t="shared" si="0"/>
        <v>75.2032971958245</v>
      </c>
      <c r="U28" s="119">
        <f t="shared" si="1"/>
        <v>110027955</v>
      </c>
    </row>
    <row r="29" spans="1:21" ht="15.75" customHeight="1">
      <c r="A29" s="140" t="s">
        <v>67</v>
      </c>
      <c r="B29" s="140" t="s">
        <v>260</v>
      </c>
      <c r="C29" s="140" t="s">
        <v>307</v>
      </c>
      <c r="D29" s="141">
        <v>24</v>
      </c>
      <c r="E29" s="142">
        <v>159759.32</v>
      </c>
      <c r="F29" s="142">
        <v>180828.5</v>
      </c>
      <c r="G29" s="142">
        <v>340587.82</v>
      </c>
      <c r="H29" s="143">
        <v>9.59561858407033</v>
      </c>
      <c r="I29" s="142">
        <v>100106.5</v>
      </c>
      <c r="J29" s="142">
        <v>74643.5</v>
      </c>
      <c r="K29" s="142">
        <v>174750</v>
      </c>
      <c r="L29" s="142">
        <v>7753.92</v>
      </c>
      <c r="M29" s="142">
        <v>0</v>
      </c>
      <c r="N29" s="142">
        <v>77539.2</v>
      </c>
      <c r="O29" s="142">
        <v>0</v>
      </c>
      <c r="P29" s="142">
        <v>252289.2</v>
      </c>
      <c r="Q29" s="143">
        <v>74.07463954524269</v>
      </c>
      <c r="R29" s="142">
        <v>12545.98</v>
      </c>
      <c r="S29" s="143">
        <v>36.836255624173525</v>
      </c>
      <c r="T29" s="154">
        <f t="shared" si="0"/>
        <v>53.093061284458145</v>
      </c>
      <c r="U29" s="119">
        <f t="shared" si="1"/>
        <v>18082850</v>
      </c>
    </row>
    <row r="30" spans="1:21" ht="15.75" customHeight="1">
      <c r="A30" s="140" t="s">
        <v>68</v>
      </c>
      <c r="B30" s="140" t="s">
        <v>260</v>
      </c>
      <c r="C30" s="140" t="s">
        <v>307</v>
      </c>
      <c r="D30" s="141">
        <v>24</v>
      </c>
      <c r="E30" s="142">
        <v>152263.98</v>
      </c>
      <c r="F30" s="142">
        <v>108042.82</v>
      </c>
      <c r="G30" s="142">
        <v>260306.8</v>
      </c>
      <c r="H30" s="143">
        <v>9.674453928595026</v>
      </c>
      <c r="I30" s="142">
        <v>78715</v>
      </c>
      <c r="J30" s="142">
        <v>56892.5</v>
      </c>
      <c r="K30" s="142">
        <v>135607.5</v>
      </c>
      <c r="L30" s="142">
        <v>6387.44</v>
      </c>
      <c r="M30" s="142">
        <v>0</v>
      </c>
      <c r="N30" s="142">
        <v>63874.4</v>
      </c>
      <c r="O30" s="142">
        <v>0</v>
      </c>
      <c r="P30" s="142">
        <v>199481.9</v>
      </c>
      <c r="Q30" s="143">
        <v>76.6333803035495</v>
      </c>
      <c r="R30" s="142">
        <v>10103.31</v>
      </c>
      <c r="S30" s="143">
        <v>38.81308517487825</v>
      </c>
      <c r="T30" s="154">
        <f t="shared" si="0"/>
        <v>41.50595374381307</v>
      </c>
      <c r="U30" s="119">
        <f t="shared" si="1"/>
        <v>10804282</v>
      </c>
    </row>
    <row r="31" spans="1:21" ht="15.75" customHeight="1">
      <c r="A31" s="140" t="s">
        <v>70</v>
      </c>
      <c r="B31" s="140" t="s">
        <v>253</v>
      </c>
      <c r="C31" s="140" t="s">
        <v>307</v>
      </c>
      <c r="D31" s="141">
        <v>58</v>
      </c>
      <c r="E31" s="142">
        <v>539587.59</v>
      </c>
      <c r="F31" s="142">
        <v>1447762.35</v>
      </c>
      <c r="G31" s="142">
        <v>1987349.94</v>
      </c>
      <c r="H31" s="143">
        <v>9.80124331017415</v>
      </c>
      <c r="I31" s="142">
        <v>126154.6</v>
      </c>
      <c r="J31" s="142">
        <v>633727.5</v>
      </c>
      <c r="K31" s="142">
        <v>759882.1</v>
      </c>
      <c r="L31" s="142">
        <v>83952.69</v>
      </c>
      <c r="M31" s="142">
        <v>0</v>
      </c>
      <c r="N31" s="142">
        <v>839526.9</v>
      </c>
      <c r="O31" s="142">
        <v>205068.44</v>
      </c>
      <c r="P31" s="142">
        <v>1804477.44</v>
      </c>
      <c r="Q31" s="143">
        <v>90.79817316924066</v>
      </c>
      <c r="R31" s="142">
        <v>78230.04</v>
      </c>
      <c r="S31" s="143">
        <v>39.36399847125061</v>
      </c>
      <c r="T31" s="154">
        <f t="shared" si="0"/>
        <v>72.84888890780856</v>
      </c>
      <c r="U31" s="119">
        <f t="shared" si="1"/>
        <v>144776235</v>
      </c>
    </row>
    <row r="32" spans="1:21" ht="15.75" customHeight="1">
      <c r="A32" s="140" t="s">
        <v>71</v>
      </c>
      <c r="B32" s="140" t="s">
        <v>260</v>
      </c>
      <c r="C32" s="140" t="s">
        <v>307</v>
      </c>
      <c r="D32" s="141">
        <v>24</v>
      </c>
      <c r="E32" s="142">
        <v>100069.05</v>
      </c>
      <c r="F32" s="142">
        <v>153870.82</v>
      </c>
      <c r="G32" s="142">
        <v>253939.87</v>
      </c>
      <c r="H32" s="143">
        <v>9.65219107105946</v>
      </c>
      <c r="I32" s="142">
        <v>28150</v>
      </c>
      <c r="J32" s="142">
        <v>117168</v>
      </c>
      <c r="K32" s="142">
        <v>145318</v>
      </c>
      <c r="L32" s="142">
        <v>4370.87</v>
      </c>
      <c r="M32" s="142">
        <v>0</v>
      </c>
      <c r="N32" s="142">
        <v>43708.7</v>
      </c>
      <c r="O32" s="142">
        <v>0</v>
      </c>
      <c r="P32" s="142">
        <v>189026.7</v>
      </c>
      <c r="Q32" s="143">
        <v>74.43758240878047</v>
      </c>
      <c r="R32" s="142">
        <v>8669.45</v>
      </c>
      <c r="S32" s="143">
        <v>34.139774900254935</v>
      </c>
      <c r="T32" s="154">
        <f t="shared" si="0"/>
        <v>60.59340740782454</v>
      </c>
      <c r="U32" s="119">
        <f t="shared" si="1"/>
        <v>15387082.000000002</v>
      </c>
    </row>
    <row r="33" spans="1:21" ht="15.75" customHeight="1">
      <c r="A33" s="140" t="s">
        <v>73</v>
      </c>
      <c r="B33" s="140" t="s">
        <v>260</v>
      </c>
      <c r="C33" s="140" t="s">
        <v>307</v>
      </c>
      <c r="D33" s="141">
        <v>24</v>
      </c>
      <c r="E33" s="142">
        <v>236727.37</v>
      </c>
      <c r="F33" s="142">
        <v>60224.6</v>
      </c>
      <c r="G33" s="142">
        <v>296951.97</v>
      </c>
      <c r="H33" s="143">
        <v>9.280542186334038</v>
      </c>
      <c r="I33" s="142">
        <v>51047.5</v>
      </c>
      <c r="J33" s="142">
        <v>33830</v>
      </c>
      <c r="K33" s="142">
        <v>84877.5</v>
      </c>
      <c r="L33" s="142">
        <v>12750.169</v>
      </c>
      <c r="M33" s="142">
        <v>0</v>
      </c>
      <c r="N33" s="142">
        <v>127501.69</v>
      </c>
      <c r="O33" s="142">
        <v>0</v>
      </c>
      <c r="P33" s="142">
        <v>212379.19</v>
      </c>
      <c r="Q33" s="143">
        <v>71.51971074648874</v>
      </c>
      <c r="R33" s="142">
        <v>11227.18</v>
      </c>
      <c r="S33" s="143">
        <v>37.80806707562843</v>
      </c>
      <c r="T33" s="154">
        <f t="shared" si="0"/>
        <v>20.280922871129633</v>
      </c>
      <c r="U33" s="119">
        <f t="shared" si="1"/>
        <v>6022460</v>
      </c>
    </row>
    <row r="34" spans="1:21" ht="15.75" customHeight="1">
      <c r="A34" s="140" t="s">
        <v>75</v>
      </c>
      <c r="B34" s="140" t="s">
        <v>262</v>
      </c>
      <c r="C34" s="140" t="s">
        <v>307</v>
      </c>
      <c r="D34" s="141">
        <v>40</v>
      </c>
      <c r="E34" s="142">
        <v>102462.94</v>
      </c>
      <c r="F34" s="142">
        <v>498941.11</v>
      </c>
      <c r="G34" s="142">
        <v>601404.05</v>
      </c>
      <c r="H34" s="143">
        <v>10.399968439021986</v>
      </c>
      <c r="I34" s="142">
        <v>51241.5</v>
      </c>
      <c r="J34" s="142">
        <v>24486.5</v>
      </c>
      <c r="K34" s="142">
        <v>75728</v>
      </c>
      <c r="L34" s="142">
        <v>43593.3</v>
      </c>
      <c r="M34" s="142">
        <v>0</v>
      </c>
      <c r="N34" s="142">
        <v>435933</v>
      </c>
      <c r="O34" s="142">
        <v>8561</v>
      </c>
      <c r="P34" s="142">
        <v>520222</v>
      </c>
      <c r="Q34" s="143">
        <v>86.50124654132276</v>
      </c>
      <c r="R34" s="142">
        <v>23447.52</v>
      </c>
      <c r="S34" s="143">
        <v>38.987964913106254</v>
      </c>
      <c r="T34" s="154">
        <f t="shared" si="0"/>
        <v>82.96271200701092</v>
      </c>
      <c r="U34" s="119">
        <f t="shared" si="1"/>
        <v>49894111</v>
      </c>
    </row>
    <row r="35" spans="1:21" ht="15.75" customHeight="1">
      <c r="A35" s="140" t="s">
        <v>76</v>
      </c>
      <c r="B35" s="140" t="s">
        <v>260</v>
      </c>
      <c r="C35" s="140" t="s">
        <v>307</v>
      </c>
      <c r="D35" s="141">
        <v>24</v>
      </c>
      <c r="E35" s="142">
        <v>89666.13</v>
      </c>
      <c r="F35" s="142">
        <v>15579.21</v>
      </c>
      <c r="G35" s="142">
        <v>105245.34</v>
      </c>
      <c r="H35" s="143">
        <v>8.891736560497595</v>
      </c>
      <c r="I35" s="142">
        <v>15417</v>
      </c>
      <c r="J35" s="142">
        <v>18397.5</v>
      </c>
      <c r="K35" s="142">
        <v>33814.5</v>
      </c>
      <c r="L35" s="142">
        <v>3864.58</v>
      </c>
      <c r="M35" s="142">
        <v>0</v>
      </c>
      <c r="N35" s="142">
        <v>38645.8</v>
      </c>
      <c r="O35" s="142">
        <v>0</v>
      </c>
      <c r="P35" s="142">
        <v>72460.3</v>
      </c>
      <c r="Q35" s="143">
        <v>68.84893905991467</v>
      </c>
      <c r="R35" s="142">
        <v>4321.425</v>
      </c>
      <c r="S35" s="143">
        <v>41.0604878087714</v>
      </c>
      <c r="T35" s="154">
        <f t="shared" si="0"/>
        <v>14.802755162366331</v>
      </c>
      <c r="U35" s="119">
        <f t="shared" si="1"/>
        <v>1557920.9999999998</v>
      </c>
    </row>
    <row r="36" spans="1:21" ht="15.75" customHeight="1">
      <c r="A36" s="140" t="s">
        <v>77</v>
      </c>
      <c r="B36" s="140" t="s">
        <v>262</v>
      </c>
      <c r="C36" s="140" t="s">
        <v>307</v>
      </c>
      <c r="D36" s="141">
        <v>40</v>
      </c>
      <c r="E36" s="142">
        <v>408284.21</v>
      </c>
      <c r="F36" s="142">
        <v>584090.5</v>
      </c>
      <c r="G36" s="142">
        <v>992374.71</v>
      </c>
      <c r="H36" s="143">
        <v>10.27974147799474</v>
      </c>
      <c r="I36" s="142">
        <v>0</v>
      </c>
      <c r="J36" s="142">
        <v>0</v>
      </c>
      <c r="K36" s="142">
        <v>0</v>
      </c>
      <c r="L36" s="142">
        <v>90419.45</v>
      </c>
      <c r="M36" s="142">
        <v>0</v>
      </c>
      <c r="N36" s="142">
        <v>904194.5</v>
      </c>
      <c r="O36" s="142">
        <v>0</v>
      </c>
      <c r="P36" s="142">
        <v>904194.5</v>
      </c>
      <c r="Q36" s="143">
        <v>91.11422236868572</v>
      </c>
      <c r="R36" s="142">
        <v>31237.966</v>
      </c>
      <c r="S36" s="143">
        <v>31.47799483926792</v>
      </c>
      <c r="T36" s="154">
        <f t="shared" si="0"/>
        <v>58.85785823784244</v>
      </c>
      <c r="U36" s="119">
        <f t="shared" si="1"/>
        <v>58409050</v>
      </c>
    </row>
    <row r="37" spans="1:21" ht="15.75" customHeight="1">
      <c r="A37" s="140" t="s">
        <v>263</v>
      </c>
      <c r="B37" s="140" t="s">
        <v>250</v>
      </c>
      <c r="C37" s="140" t="s">
        <v>307</v>
      </c>
      <c r="D37" s="141">
        <v>33</v>
      </c>
      <c r="E37" s="142">
        <v>9751.27</v>
      </c>
      <c r="F37" s="142">
        <v>129362.42</v>
      </c>
      <c r="G37" s="142">
        <v>139113.69</v>
      </c>
      <c r="H37" s="143">
        <v>10.028659327489622</v>
      </c>
      <c r="I37" s="142">
        <v>0</v>
      </c>
      <c r="J37" s="142">
        <v>0</v>
      </c>
      <c r="K37" s="142">
        <v>0</v>
      </c>
      <c r="L37" s="142">
        <v>11473.136</v>
      </c>
      <c r="M37" s="142">
        <v>0</v>
      </c>
      <c r="N37" s="142">
        <v>114731.36</v>
      </c>
      <c r="O37" s="142">
        <v>0</v>
      </c>
      <c r="P37" s="142">
        <v>114731.36</v>
      </c>
      <c r="Q37" s="143">
        <v>82.47309089421753</v>
      </c>
      <c r="R37" s="142">
        <v>7014.871999999999</v>
      </c>
      <c r="S37" s="143">
        <v>50.42546136185447</v>
      </c>
      <c r="T37" s="154">
        <f t="shared" si="0"/>
        <v>92.99043106397365</v>
      </c>
      <c r="U37" s="119">
        <f t="shared" si="1"/>
        <v>12936242</v>
      </c>
    </row>
    <row r="38" spans="1:21" ht="15.75" customHeight="1">
      <c r="A38" s="144" t="s">
        <v>51</v>
      </c>
      <c r="B38" s="144"/>
      <c r="C38" s="144" t="s">
        <v>258</v>
      </c>
      <c r="D38" s="144" t="s">
        <v>258</v>
      </c>
      <c r="E38" s="145">
        <v>3180846.87</v>
      </c>
      <c r="F38" s="145">
        <v>6756855.49</v>
      </c>
      <c r="G38" s="145">
        <v>9937702.36</v>
      </c>
      <c r="H38" s="146">
        <v>9.767681195525359</v>
      </c>
      <c r="I38" s="145">
        <v>755252.1</v>
      </c>
      <c r="J38" s="145">
        <v>1700613.5</v>
      </c>
      <c r="K38" s="145">
        <v>2455865.6</v>
      </c>
      <c r="L38" s="145">
        <v>554213.777</v>
      </c>
      <c r="M38" s="145">
        <v>0</v>
      </c>
      <c r="N38" s="145">
        <v>5542137.77</v>
      </c>
      <c r="O38" s="145">
        <v>240189.7</v>
      </c>
      <c r="P38" s="145">
        <v>8238193.07</v>
      </c>
      <c r="Q38" s="146">
        <v>82.89836796842846</v>
      </c>
      <c r="R38" s="145">
        <v>381888.036</v>
      </c>
      <c r="S38" s="146">
        <v>38.42820223084242</v>
      </c>
      <c r="T38" s="154"/>
      <c r="U38" s="119">
        <f t="shared" si="1"/>
        <v>0</v>
      </c>
    </row>
    <row r="39" spans="1:21" ht="15.75" customHeight="1">
      <c r="A39" s="140" t="s">
        <v>78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54"/>
      <c r="U39" s="119">
        <f t="shared" si="1"/>
        <v>0</v>
      </c>
    </row>
    <row r="40" spans="1:21" ht="15.75" customHeight="1">
      <c r="A40" s="140" t="s">
        <v>79</v>
      </c>
      <c r="B40" s="140" t="s">
        <v>264</v>
      </c>
      <c r="C40" s="140" t="s">
        <v>307</v>
      </c>
      <c r="D40" s="141">
        <v>59</v>
      </c>
      <c r="E40" s="142">
        <v>26170.03</v>
      </c>
      <c r="F40" s="142">
        <v>148319.08</v>
      </c>
      <c r="G40" s="142">
        <v>174489.11</v>
      </c>
      <c r="H40" s="143">
        <v>9.757118066565873</v>
      </c>
      <c r="I40" s="142">
        <v>0</v>
      </c>
      <c r="J40" s="142">
        <v>0</v>
      </c>
      <c r="K40" s="142">
        <v>0</v>
      </c>
      <c r="L40" s="142">
        <v>14554.52</v>
      </c>
      <c r="M40" s="142">
        <v>0</v>
      </c>
      <c r="N40" s="142">
        <v>145545.2</v>
      </c>
      <c r="O40" s="142">
        <v>0</v>
      </c>
      <c r="P40" s="142">
        <v>145545.2</v>
      </c>
      <c r="Q40" s="143">
        <v>83.41219689870617</v>
      </c>
      <c r="R40" s="142">
        <v>6713.51</v>
      </c>
      <c r="S40" s="143">
        <v>38.47523779564237</v>
      </c>
      <c r="T40" s="154">
        <f t="shared" si="0"/>
        <v>85.0019121537155</v>
      </c>
      <c r="U40" s="119">
        <f t="shared" si="1"/>
        <v>14831907.999999998</v>
      </c>
    </row>
    <row r="41" spans="1:21" ht="15.75" customHeight="1">
      <c r="A41" s="140" t="s">
        <v>80</v>
      </c>
      <c r="B41" s="140" t="s">
        <v>265</v>
      </c>
      <c r="C41" s="140" t="s">
        <v>307</v>
      </c>
      <c r="D41" s="141">
        <v>38</v>
      </c>
      <c r="E41" s="142">
        <v>42351.2</v>
      </c>
      <c r="F41" s="142">
        <v>186967.52</v>
      </c>
      <c r="G41" s="142">
        <v>229318.72</v>
      </c>
      <c r="H41" s="143">
        <v>9.600083609397437</v>
      </c>
      <c r="I41" s="142">
        <v>54805</v>
      </c>
      <c r="J41" s="142">
        <v>37530</v>
      </c>
      <c r="K41" s="142">
        <v>92335</v>
      </c>
      <c r="L41" s="142">
        <v>7938.18</v>
      </c>
      <c r="M41" s="142">
        <v>0</v>
      </c>
      <c r="N41" s="142">
        <v>79381.8</v>
      </c>
      <c r="O41" s="142">
        <v>0</v>
      </c>
      <c r="P41" s="142">
        <v>171716.8</v>
      </c>
      <c r="Q41" s="143">
        <v>74.88128313292522</v>
      </c>
      <c r="R41" s="142">
        <v>9417</v>
      </c>
      <c r="S41" s="143">
        <v>41.06511670743671</v>
      </c>
      <c r="T41" s="154">
        <f t="shared" si="0"/>
        <v>81.53173016141028</v>
      </c>
      <c r="U41" s="119">
        <f t="shared" si="1"/>
        <v>18696752</v>
      </c>
    </row>
    <row r="42" spans="1:21" ht="15.75" customHeight="1">
      <c r="A42" s="140" t="s">
        <v>83</v>
      </c>
      <c r="B42" s="140" t="s">
        <v>255</v>
      </c>
      <c r="C42" s="140" t="s">
        <v>307</v>
      </c>
      <c r="D42" s="141">
        <v>63</v>
      </c>
      <c r="E42" s="142">
        <v>202908.16</v>
      </c>
      <c r="F42" s="142">
        <v>765533.39</v>
      </c>
      <c r="G42" s="142">
        <v>968441.55</v>
      </c>
      <c r="H42" s="143">
        <v>10.360687976367803</v>
      </c>
      <c r="I42" s="142">
        <v>209557</v>
      </c>
      <c r="J42" s="142">
        <v>55403</v>
      </c>
      <c r="K42" s="142">
        <v>264960</v>
      </c>
      <c r="L42" s="142">
        <v>47731.43</v>
      </c>
      <c r="M42" s="142">
        <v>122193.5</v>
      </c>
      <c r="N42" s="142">
        <v>599507.8</v>
      </c>
      <c r="O42" s="142">
        <v>0</v>
      </c>
      <c r="P42" s="142">
        <v>864467.8</v>
      </c>
      <c r="Q42" s="143">
        <v>89.26380740272866</v>
      </c>
      <c r="R42" s="142">
        <v>36000</v>
      </c>
      <c r="S42" s="143">
        <v>37.173126245977365</v>
      </c>
      <c r="T42" s="154">
        <f t="shared" si="0"/>
        <v>79.04797042216951</v>
      </c>
      <c r="U42" s="119">
        <f t="shared" si="1"/>
        <v>76553339</v>
      </c>
    </row>
    <row r="43" spans="1:21" ht="15.75" customHeight="1">
      <c r="A43" s="140" t="s">
        <v>85</v>
      </c>
      <c r="B43" s="140" t="s">
        <v>266</v>
      </c>
      <c r="C43" s="140" t="s">
        <v>307</v>
      </c>
      <c r="D43" s="141">
        <v>51</v>
      </c>
      <c r="E43" s="142">
        <v>47146.06</v>
      </c>
      <c r="F43" s="142">
        <v>191679.29</v>
      </c>
      <c r="G43" s="142">
        <v>238825.35</v>
      </c>
      <c r="H43" s="143">
        <v>10.235160356720925</v>
      </c>
      <c r="I43" s="142">
        <v>103121.5</v>
      </c>
      <c r="J43" s="142">
        <v>7193</v>
      </c>
      <c r="K43" s="142">
        <v>110314.5</v>
      </c>
      <c r="L43" s="142">
        <v>8618.56</v>
      </c>
      <c r="M43" s="142">
        <v>0</v>
      </c>
      <c r="N43" s="142">
        <v>86185.6</v>
      </c>
      <c r="O43" s="142">
        <v>0</v>
      </c>
      <c r="P43" s="142">
        <v>196500.1</v>
      </c>
      <c r="Q43" s="143">
        <v>82.27773977929897</v>
      </c>
      <c r="R43" s="142">
        <v>9442.08</v>
      </c>
      <c r="S43" s="143">
        <v>39.535501570499115</v>
      </c>
      <c r="T43" s="154">
        <f t="shared" si="0"/>
        <v>80.25918940346995</v>
      </c>
      <c r="U43" s="119">
        <f t="shared" si="1"/>
        <v>19167929</v>
      </c>
    </row>
    <row r="44" spans="1:21" ht="15.75" customHeight="1">
      <c r="A44" s="144" t="s">
        <v>51</v>
      </c>
      <c r="B44" s="144"/>
      <c r="C44" s="144" t="s">
        <v>258</v>
      </c>
      <c r="D44" s="144" t="s">
        <v>258</v>
      </c>
      <c r="E44" s="145">
        <v>318575.45</v>
      </c>
      <c r="F44" s="145">
        <v>1292499.28</v>
      </c>
      <c r="G44" s="145">
        <v>1611074.73</v>
      </c>
      <c r="H44" s="146">
        <v>10.168445885933547</v>
      </c>
      <c r="I44" s="145">
        <v>367483.5</v>
      </c>
      <c r="J44" s="145">
        <v>100126</v>
      </c>
      <c r="K44" s="145">
        <v>467609.5</v>
      </c>
      <c r="L44" s="145">
        <v>78842.69</v>
      </c>
      <c r="M44" s="145">
        <v>122193.5</v>
      </c>
      <c r="N44" s="145">
        <v>910620.4</v>
      </c>
      <c r="O44" s="145">
        <v>0</v>
      </c>
      <c r="P44" s="145">
        <v>1378229.9</v>
      </c>
      <c r="Q44" s="146">
        <v>85.54723591251414</v>
      </c>
      <c r="R44" s="145">
        <v>61572.59</v>
      </c>
      <c r="S44" s="146">
        <v>38.21833267783922</v>
      </c>
      <c r="T44" s="154"/>
      <c r="U44" s="119">
        <f t="shared" si="1"/>
        <v>0</v>
      </c>
    </row>
    <row r="45" spans="1:21" ht="15.75" customHeight="1">
      <c r="A45" s="140" t="s">
        <v>87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54"/>
      <c r="U45" s="119">
        <f t="shared" si="1"/>
        <v>0</v>
      </c>
    </row>
    <row r="46" spans="1:21" ht="15.75" customHeight="1">
      <c r="A46" s="140" t="s">
        <v>88</v>
      </c>
      <c r="B46" s="140" t="s">
        <v>267</v>
      </c>
      <c r="C46" s="140" t="s">
        <v>307</v>
      </c>
      <c r="D46" s="141">
        <v>36</v>
      </c>
      <c r="E46" s="142">
        <v>297941.44</v>
      </c>
      <c r="F46" s="142">
        <v>400873.4</v>
      </c>
      <c r="G46" s="142">
        <v>698814.84</v>
      </c>
      <c r="H46" s="143">
        <v>11.032343436782195</v>
      </c>
      <c r="I46" s="142">
        <v>30000</v>
      </c>
      <c r="J46" s="142">
        <v>162325</v>
      </c>
      <c r="K46" s="142">
        <v>192325</v>
      </c>
      <c r="L46" s="142">
        <v>45649.35</v>
      </c>
      <c r="M46" s="142">
        <v>0</v>
      </c>
      <c r="N46" s="142">
        <v>456493.5</v>
      </c>
      <c r="O46" s="142">
        <v>0</v>
      </c>
      <c r="P46" s="142">
        <v>648818.5</v>
      </c>
      <c r="Q46" s="143">
        <v>92.8455526216358</v>
      </c>
      <c r="R46" s="142">
        <v>26239.1</v>
      </c>
      <c r="S46" s="143">
        <v>37.54800055476784</v>
      </c>
      <c r="T46" s="154">
        <f t="shared" si="0"/>
        <v>57.36475201356629</v>
      </c>
      <c r="U46" s="119">
        <f t="shared" si="1"/>
        <v>40087340</v>
      </c>
    </row>
    <row r="47" spans="1:21" ht="15.75" customHeight="1">
      <c r="A47" s="140" t="s">
        <v>90</v>
      </c>
      <c r="B47" s="140" t="s">
        <v>268</v>
      </c>
      <c r="C47" s="140" t="s">
        <v>307</v>
      </c>
      <c r="D47" s="141">
        <v>50</v>
      </c>
      <c r="E47" s="142">
        <v>148330.38</v>
      </c>
      <c r="F47" s="142">
        <v>461968.95</v>
      </c>
      <c r="G47" s="142">
        <v>610299.33</v>
      </c>
      <c r="H47" s="143">
        <v>12.507398201960996</v>
      </c>
      <c r="I47" s="142">
        <v>107001</v>
      </c>
      <c r="J47" s="142">
        <v>0</v>
      </c>
      <c r="K47" s="142">
        <v>107001</v>
      </c>
      <c r="L47" s="142">
        <v>53729.27</v>
      </c>
      <c r="M47" s="142">
        <v>0</v>
      </c>
      <c r="N47" s="142">
        <v>537292.7</v>
      </c>
      <c r="O47" s="142">
        <v>0</v>
      </c>
      <c r="P47" s="142">
        <v>644293.7</v>
      </c>
      <c r="Q47" s="143">
        <v>105.57011425852295</v>
      </c>
      <c r="R47" s="142">
        <v>22929.18</v>
      </c>
      <c r="S47" s="143">
        <v>37.57038370007714</v>
      </c>
      <c r="T47" s="154">
        <f t="shared" si="0"/>
        <v>75.69547061439508</v>
      </c>
      <c r="U47" s="119">
        <f t="shared" si="1"/>
        <v>46196895</v>
      </c>
    </row>
    <row r="48" spans="1:21" ht="15.75" customHeight="1">
      <c r="A48" s="140" t="s">
        <v>269</v>
      </c>
      <c r="B48" s="140" t="s">
        <v>270</v>
      </c>
      <c r="C48" s="140" t="s">
        <v>307</v>
      </c>
      <c r="D48" s="141">
        <v>55</v>
      </c>
      <c r="E48" s="142">
        <v>637073.17</v>
      </c>
      <c r="F48" s="142">
        <v>574678.36</v>
      </c>
      <c r="G48" s="142">
        <v>1211751.53</v>
      </c>
      <c r="H48" s="143">
        <v>12.31729554993836</v>
      </c>
      <c r="I48" s="142">
        <v>43816.5</v>
      </c>
      <c r="J48" s="142">
        <v>85011.5</v>
      </c>
      <c r="K48" s="142">
        <v>128828</v>
      </c>
      <c r="L48" s="142">
        <v>114732.32</v>
      </c>
      <c r="M48" s="142">
        <v>0</v>
      </c>
      <c r="N48" s="142">
        <v>1147323.2</v>
      </c>
      <c r="O48" s="142">
        <v>5027</v>
      </c>
      <c r="P48" s="142">
        <v>1281178.2</v>
      </c>
      <c r="Q48" s="143">
        <v>105.72944768635861</v>
      </c>
      <c r="R48" s="142">
        <v>53817.43</v>
      </c>
      <c r="S48" s="143">
        <v>44.41292514811184</v>
      </c>
      <c r="T48" s="154">
        <f t="shared" si="0"/>
        <v>47.42542887484532</v>
      </c>
      <c r="U48" s="119">
        <f t="shared" si="1"/>
        <v>57467836</v>
      </c>
    </row>
    <row r="49" spans="1:21" ht="15.75" customHeight="1">
      <c r="A49" s="140" t="s">
        <v>94</v>
      </c>
      <c r="B49" s="140" t="s">
        <v>259</v>
      </c>
      <c r="C49" s="140" t="s">
        <v>307</v>
      </c>
      <c r="D49" s="141">
        <v>47</v>
      </c>
      <c r="E49" s="142">
        <v>198939.37</v>
      </c>
      <c r="F49" s="142">
        <v>136092.08</v>
      </c>
      <c r="G49" s="142">
        <v>335031.45</v>
      </c>
      <c r="H49" s="143">
        <v>12.421864668824373</v>
      </c>
      <c r="I49" s="142">
        <v>0</v>
      </c>
      <c r="J49" s="142">
        <v>0</v>
      </c>
      <c r="K49" s="142">
        <v>0</v>
      </c>
      <c r="L49" s="142">
        <v>26763.07</v>
      </c>
      <c r="M49" s="142">
        <v>6888.75</v>
      </c>
      <c r="N49" s="142">
        <v>274519.45</v>
      </c>
      <c r="O49" s="142">
        <v>48407</v>
      </c>
      <c r="P49" s="142">
        <v>322926.45</v>
      </c>
      <c r="Q49" s="143">
        <v>96.38690636356677</v>
      </c>
      <c r="R49" s="142">
        <v>12694.86</v>
      </c>
      <c r="S49" s="143">
        <v>37.89154719653931</v>
      </c>
      <c r="T49" s="154">
        <f t="shared" si="0"/>
        <v>40.62068799809689</v>
      </c>
      <c r="U49" s="119">
        <f t="shared" si="1"/>
        <v>13609207.999999998</v>
      </c>
    </row>
    <row r="50" spans="1:21" ht="15.75" customHeight="1">
      <c r="A50" s="140" t="s">
        <v>96</v>
      </c>
      <c r="B50" s="140" t="s">
        <v>252</v>
      </c>
      <c r="C50" s="140" t="s">
        <v>307</v>
      </c>
      <c r="D50" s="141">
        <v>56</v>
      </c>
      <c r="E50" s="142">
        <v>261206.2</v>
      </c>
      <c r="F50" s="142">
        <v>472993.1</v>
      </c>
      <c r="G50" s="142">
        <v>734199.3</v>
      </c>
      <c r="H50" s="143">
        <v>11.87737293239043</v>
      </c>
      <c r="I50" s="142">
        <v>235299.5</v>
      </c>
      <c r="J50" s="142">
        <v>0</v>
      </c>
      <c r="K50" s="142">
        <v>235299.5</v>
      </c>
      <c r="L50" s="142">
        <v>38695.47</v>
      </c>
      <c r="M50" s="142">
        <v>108643.5</v>
      </c>
      <c r="N50" s="142">
        <v>495598.2</v>
      </c>
      <c r="O50" s="142">
        <v>0</v>
      </c>
      <c r="P50" s="142">
        <v>730897.7</v>
      </c>
      <c r="Q50" s="143">
        <v>99.55031283739987</v>
      </c>
      <c r="R50" s="142">
        <v>31998.8</v>
      </c>
      <c r="S50" s="143">
        <v>43.58326138420453</v>
      </c>
      <c r="T50" s="154">
        <f t="shared" si="0"/>
        <v>64.42298433136615</v>
      </c>
      <c r="U50" s="119">
        <f t="shared" si="1"/>
        <v>47299310</v>
      </c>
    </row>
    <row r="51" spans="1:21" ht="15.75" customHeight="1">
      <c r="A51" s="140" t="s">
        <v>98</v>
      </c>
      <c r="B51" s="140" t="s">
        <v>259</v>
      </c>
      <c r="C51" s="140" t="s">
        <v>307</v>
      </c>
      <c r="D51" s="141">
        <v>47</v>
      </c>
      <c r="E51" s="142">
        <v>521956.02</v>
      </c>
      <c r="F51" s="142">
        <v>585191.73</v>
      </c>
      <c r="G51" s="142">
        <v>1107147.75</v>
      </c>
      <c r="H51" s="143">
        <v>10.750480141426472</v>
      </c>
      <c r="I51" s="142">
        <v>217452</v>
      </c>
      <c r="J51" s="142">
        <v>229760</v>
      </c>
      <c r="K51" s="142">
        <v>447212</v>
      </c>
      <c r="L51" s="142">
        <v>60660.95</v>
      </c>
      <c r="M51" s="142">
        <v>0</v>
      </c>
      <c r="N51" s="142">
        <v>606609.5</v>
      </c>
      <c r="O51" s="142">
        <v>0</v>
      </c>
      <c r="P51" s="142">
        <v>1053821.5</v>
      </c>
      <c r="Q51" s="143">
        <v>95.1834567698846</v>
      </c>
      <c r="R51" s="142">
        <v>43935.94</v>
      </c>
      <c r="S51" s="143">
        <v>39.68389946147658</v>
      </c>
      <c r="T51" s="154">
        <f t="shared" si="0"/>
        <v>52.85579363729909</v>
      </c>
      <c r="U51" s="119">
        <f t="shared" si="1"/>
        <v>58519173</v>
      </c>
    </row>
    <row r="52" spans="1:21" ht="15.75" customHeight="1">
      <c r="A52" s="140" t="s">
        <v>271</v>
      </c>
      <c r="B52" s="140" t="s">
        <v>272</v>
      </c>
      <c r="C52" s="140" t="s">
        <v>307</v>
      </c>
      <c r="D52" s="141">
        <v>60</v>
      </c>
      <c r="E52" s="142">
        <v>1176559.84</v>
      </c>
      <c r="F52" s="142">
        <v>455613.52</v>
      </c>
      <c r="G52" s="142">
        <v>1632173.36</v>
      </c>
      <c r="H52" s="143">
        <v>11.46456454956476</v>
      </c>
      <c r="I52" s="142">
        <v>79890</v>
      </c>
      <c r="J52" s="142">
        <v>0</v>
      </c>
      <c r="K52" s="142">
        <v>79890</v>
      </c>
      <c r="L52" s="142">
        <v>143469.53</v>
      </c>
      <c r="M52" s="142">
        <v>34950</v>
      </c>
      <c r="N52" s="142">
        <v>1469645.3</v>
      </c>
      <c r="O52" s="142">
        <v>73938.72</v>
      </c>
      <c r="P52" s="142">
        <v>1623474.02</v>
      </c>
      <c r="Q52" s="143">
        <v>99.46700882313138</v>
      </c>
      <c r="R52" s="142">
        <v>60392.12</v>
      </c>
      <c r="S52" s="143">
        <v>37.001045036049355</v>
      </c>
      <c r="T52" s="154">
        <f t="shared" si="0"/>
        <v>27.914529863420878</v>
      </c>
      <c r="U52" s="119">
        <f t="shared" si="1"/>
        <v>45561352</v>
      </c>
    </row>
    <row r="53" spans="1:21" ht="15.75" customHeight="1">
      <c r="A53" s="140" t="s">
        <v>100</v>
      </c>
      <c r="B53" s="140" t="s">
        <v>273</v>
      </c>
      <c r="C53" s="140" t="s">
        <v>307</v>
      </c>
      <c r="D53" s="141">
        <v>46</v>
      </c>
      <c r="E53" s="142">
        <v>579206.5</v>
      </c>
      <c r="F53" s="142">
        <v>436749.54</v>
      </c>
      <c r="G53" s="142">
        <v>1015956.04</v>
      </c>
      <c r="H53" s="143">
        <v>11.033874646731762</v>
      </c>
      <c r="I53" s="142">
        <v>92536.5</v>
      </c>
      <c r="J53" s="142">
        <v>75713.5</v>
      </c>
      <c r="K53" s="142">
        <v>168250</v>
      </c>
      <c r="L53" s="142">
        <v>71646.75</v>
      </c>
      <c r="M53" s="142">
        <v>5495.5</v>
      </c>
      <c r="N53" s="142">
        <v>721963</v>
      </c>
      <c r="O53" s="142">
        <v>55974.5</v>
      </c>
      <c r="P53" s="142">
        <v>946187.5</v>
      </c>
      <c r="Q53" s="143">
        <v>93.13272058503634</v>
      </c>
      <c r="R53" s="142">
        <v>39881.1</v>
      </c>
      <c r="S53" s="143">
        <v>39.25474964448265</v>
      </c>
      <c r="T53" s="154">
        <f t="shared" si="0"/>
        <v>42.98901948552813</v>
      </c>
      <c r="U53" s="119">
        <f t="shared" si="1"/>
        <v>43674954</v>
      </c>
    </row>
    <row r="54" spans="1:21" ht="15.75" customHeight="1">
      <c r="A54" s="140" t="s">
        <v>101</v>
      </c>
      <c r="B54" s="140" t="s">
        <v>273</v>
      </c>
      <c r="C54" s="140" t="s">
        <v>307</v>
      </c>
      <c r="D54" s="141">
        <v>46</v>
      </c>
      <c r="E54" s="142">
        <v>285040.51</v>
      </c>
      <c r="F54" s="142">
        <v>435972.48</v>
      </c>
      <c r="G54" s="142">
        <v>721012.99</v>
      </c>
      <c r="H54" s="143">
        <v>10.839502787682093</v>
      </c>
      <c r="I54" s="142">
        <v>50679.5</v>
      </c>
      <c r="J54" s="142">
        <v>181712</v>
      </c>
      <c r="K54" s="142">
        <v>232391.5</v>
      </c>
      <c r="L54" s="142">
        <v>37445.16</v>
      </c>
      <c r="M54" s="142">
        <v>13669</v>
      </c>
      <c r="N54" s="142">
        <v>388120.6</v>
      </c>
      <c r="O54" s="142">
        <v>990</v>
      </c>
      <c r="P54" s="142">
        <v>621502.1</v>
      </c>
      <c r="Q54" s="143">
        <v>86.19846086268153</v>
      </c>
      <c r="R54" s="142">
        <v>26261.98</v>
      </c>
      <c r="S54" s="143">
        <v>36.423726568365986</v>
      </c>
      <c r="T54" s="154">
        <f t="shared" si="0"/>
        <v>60.46666094046378</v>
      </c>
      <c r="U54" s="119">
        <f t="shared" si="1"/>
        <v>43597248</v>
      </c>
    </row>
    <row r="55" spans="1:21" ht="15.75" customHeight="1">
      <c r="A55" s="140" t="s">
        <v>103</v>
      </c>
      <c r="B55" s="140" t="s">
        <v>274</v>
      </c>
      <c r="C55" s="140" t="s">
        <v>307</v>
      </c>
      <c r="D55" s="141">
        <v>42</v>
      </c>
      <c r="E55" s="142">
        <v>155013.62</v>
      </c>
      <c r="F55" s="142">
        <v>375683.73</v>
      </c>
      <c r="G55" s="142">
        <v>530697.35</v>
      </c>
      <c r="H55" s="143">
        <v>11.820215957362516</v>
      </c>
      <c r="I55" s="142">
        <v>190820</v>
      </c>
      <c r="J55" s="142">
        <v>0</v>
      </c>
      <c r="K55" s="142">
        <v>190820</v>
      </c>
      <c r="L55" s="142">
        <v>32204.252</v>
      </c>
      <c r="M55" s="142">
        <v>0</v>
      </c>
      <c r="N55" s="142">
        <v>322042.52</v>
      </c>
      <c r="O55" s="142">
        <v>0</v>
      </c>
      <c r="P55" s="142">
        <v>512862.52</v>
      </c>
      <c r="Q55" s="143">
        <v>96.63935951442004</v>
      </c>
      <c r="R55" s="142">
        <v>20384.93</v>
      </c>
      <c r="S55" s="143">
        <v>38.411591842318416</v>
      </c>
      <c r="T55" s="154">
        <f t="shared" si="0"/>
        <v>70.79057960247964</v>
      </c>
      <c r="U55" s="119">
        <f t="shared" si="1"/>
        <v>37568372.99999999</v>
      </c>
    </row>
    <row r="56" spans="1:21" ht="15.75" customHeight="1">
      <c r="A56" s="140" t="s">
        <v>105</v>
      </c>
      <c r="B56" s="140" t="s">
        <v>253</v>
      </c>
      <c r="C56" s="140" t="s">
        <v>307</v>
      </c>
      <c r="D56" s="141">
        <v>58</v>
      </c>
      <c r="E56" s="142">
        <v>246658.08</v>
      </c>
      <c r="F56" s="142">
        <v>473651.72</v>
      </c>
      <c r="G56" s="142">
        <v>720309.8</v>
      </c>
      <c r="H56" s="143">
        <v>11.675334733332797</v>
      </c>
      <c r="I56" s="142">
        <v>100150.5</v>
      </c>
      <c r="J56" s="142">
        <v>191182.5</v>
      </c>
      <c r="K56" s="142">
        <v>291333</v>
      </c>
      <c r="L56" s="142">
        <v>39605.24</v>
      </c>
      <c r="M56" s="142">
        <v>0</v>
      </c>
      <c r="N56" s="142">
        <v>396052.4</v>
      </c>
      <c r="O56" s="142">
        <v>0</v>
      </c>
      <c r="P56" s="142">
        <v>687385.4</v>
      </c>
      <c r="Q56" s="143">
        <v>95.42913340898596</v>
      </c>
      <c r="R56" s="142">
        <v>34585</v>
      </c>
      <c r="S56" s="143">
        <v>48.01406283796223</v>
      </c>
      <c r="T56" s="154">
        <f t="shared" si="0"/>
        <v>65.75666747835444</v>
      </c>
      <c r="U56" s="119">
        <f t="shared" si="1"/>
        <v>47365172</v>
      </c>
    </row>
    <row r="57" spans="1:21" ht="15.75" customHeight="1">
      <c r="A57" s="140" t="s">
        <v>106</v>
      </c>
      <c r="B57" s="140" t="s">
        <v>257</v>
      </c>
      <c r="C57" s="140" t="s">
        <v>307</v>
      </c>
      <c r="D57" s="141">
        <v>52</v>
      </c>
      <c r="E57" s="142">
        <v>338752.97</v>
      </c>
      <c r="F57" s="142">
        <v>673671.67</v>
      </c>
      <c r="G57" s="142">
        <v>1012424.64</v>
      </c>
      <c r="H57" s="143">
        <v>11.89654767084689</v>
      </c>
      <c r="I57" s="142">
        <v>197338</v>
      </c>
      <c r="J57" s="142">
        <v>127277.5</v>
      </c>
      <c r="K57" s="142">
        <v>324615.5</v>
      </c>
      <c r="L57" s="142">
        <v>60421.73</v>
      </c>
      <c r="M57" s="142">
        <v>0</v>
      </c>
      <c r="N57" s="142">
        <v>604217.3</v>
      </c>
      <c r="O57" s="142">
        <v>0</v>
      </c>
      <c r="P57" s="142">
        <v>928832.8</v>
      </c>
      <c r="Q57" s="143">
        <v>91.74340126688341</v>
      </c>
      <c r="R57" s="142">
        <v>43921.37</v>
      </c>
      <c r="S57" s="143">
        <v>43.382359797169684</v>
      </c>
      <c r="T57" s="154">
        <f t="shared" si="0"/>
        <v>66.54042615952137</v>
      </c>
      <c r="U57" s="119">
        <f t="shared" si="1"/>
        <v>67367167.00000001</v>
      </c>
    </row>
    <row r="58" spans="1:21" ht="15.75" customHeight="1">
      <c r="A58" s="140" t="s">
        <v>107</v>
      </c>
      <c r="B58" s="140" t="s">
        <v>274</v>
      </c>
      <c r="C58" s="140" t="s">
        <v>307</v>
      </c>
      <c r="D58" s="141">
        <v>42</v>
      </c>
      <c r="E58" s="142">
        <v>212556.4</v>
      </c>
      <c r="F58" s="142">
        <v>325280.67</v>
      </c>
      <c r="G58" s="142">
        <v>537837.07</v>
      </c>
      <c r="H58" s="143">
        <v>13.576738461333653</v>
      </c>
      <c r="I58" s="142">
        <v>241450</v>
      </c>
      <c r="J58" s="142">
        <v>0</v>
      </c>
      <c r="K58" s="142">
        <v>241450</v>
      </c>
      <c r="L58" s="142">
        <v>38798.84</v>
      </c>
      <c r="M58" s="142">
        <v>0</v>
      </c>
      <c r="N58" s="142">
        <v>387988.4</v>
      </c>
      <c r="O58" s="142">
        <v>0</v>
      </c>
      <c r="P58" s="142">
        <v>629438.4</v>
      </c>
      <c r="Q58" s="143">
        <v>117.0314273800428</v>
      </c>
      <c r="R58" s="142">
        <v>19703.28</v>
      </c>
      <c r="S58" s="143">
        <v>36.63429149649354</v>
      </c>
      <c r="T58" s="154">
        <f t="shared" si="0"/>
        <v>60.479406895474874</v>
      </c>
      <c r="U58" s="119">
        <f t="shared" si="1"/>
        <v>32528067</v>
      </c>
    </row>
    <row r="59" spans="1:21" ht="15.75" customHeight="1">
      <c r="A59" s="140" t="s">
        <v>109</v>
      </c>
      <c r="B59" s="140" t="s">
        <v>275</v>
      </c>
      <c r="C59" s="140" t="s">
        <v>307</v>
      </c>
      <c r="D59" s="141">
        <v>53</v>
      </c>
      <c r="E59" s="142">
        <v>208064.89</v>
      </c>
      <c r="F59" s="142">
        <v>308735.29</v>
      </c>
      <c r="G59" s="142">
        <v>516800.18</v>
      </c>
      <c r="H59" s="143">
        <v>11.388648557165748</v>
      </c>
      <c r="I59" s="142">
        <v>87182</v>
      </c>
      <c r="J59" s="142">
        <v>0</v>
      </c>
      <c r="K59" s="142">
        <v>87182</v>
      </c>
      <c r="L59" s="142">
        <v>36981.65</v>
      </c>
      <c r="M59" s="142">
        <v>33324</v>
      </c>
      <c r="N59" s="142">
        <v>403140.5</v>
      </c>
      <c r="O59" s="142">
        <v>0</v>
      </c>
      <c r="P59" s="142">
        <v>490322.5</v>
      </c>
      <c r="Q59" s="143">
        <v>94.8766116915826</v>
      </c>
      <c r="R59" s="142">
        <v>20663.96</v>
      </c>
      <c r="S59" s="143">
        <v>39.98442879799306</v>
      </c>
      <c r="T59" s="154">
        <f t="shared" si="0"/>
        <v>59.73977988939555</v>
      </c>
      <c r="U59" s="119">
        <f t="shared" si="1"/>
        <v>30873529</v>
      </c>
    </row>
    <row r="60" spans="1:21" ht="15.75" customHeight="1">
      <c r="A60" s="140" t="s">
        <v>276</v>
      </c>
      <c r="B60" s="140" t="s">
        <v>252</v>
      </c>
      <c r="C60" s="140" t="s">
        <v>307</v>
      </c>
      <c r="D60" s="141">
        <v>56</v>
      </c>
      <c r="E60" s="142">
        <v>932829.91</v>
      </c>
      <c r="F60" s="142">
        <v>295819</v>
      </c>
      <c r="G60" s="142">
        <v>1228648.91</v>
      </c>
      <c r="H60" s="143">
        <v>11.291813076935055</v>
      </c>
      <c r="I60" s="142">
        <v>64132</v>
      </c>
      <c r="J60" s="142">
        <v>393278.2</v>
      </c>
      <c r="K60" s="142">
        <v>457410.2</v>
      </c>
      <c r="L60" s="142">
        <v>69024.315</v>
      </c>
      <c r="M60" s="142">
        <v>0</v>
      </c>
      <c r="N60" s="142">
        <v>690243.15</v>
      </c>
      <c r="O60" s="142">
        <v>850</v>
      </c>
      <c r="P60" s="142">
        <v>1148503.35</v>
      </c>
      <c r="Q60" s="143">
        <v>93.47693557144815</v>
      </c>
      <c r="R60" s="142">
        <v>48742.635</v>
      </c>
      <c r="S60" s="143">
        <v>39.67173584193389</v>
      </c>
      <c r="T60" s="154">
        <f t="shared" si="0"/>
        <v>24.07677226523564</v>
      </c>
      <c r="U60" s="119">
        <f t="shared" si="1"/>
        <v>29581899.999999996</v>
      </c>
    </row>
    <row r="61" spans="1:21" ht="15.75" customHeight="1">
      <c r="A61" s="140" t="s">
        <v>112</v>
      </c>
      <c r="B61" s="140" t="s">
        <v>255</v>
      </c>
      <c r="C61" s="140" t="s">
        <v>307</v>
      </c>
      <c r="D61" s="141">
        <v>63</v>
      </c>
      <c r="E61" s="142">
        <v>923461.85</v>
      </c>
      <c r="F61" s="142">
        <v>517502.45</v>
      </c>
      <c r="G61" s="142">
        <v>1440964.3</v>
      </c>
      <c r="H61" s="143">
        <v>11.125512744382355</v>
      </c>
      <c r="I61" s="142">
        <v>179143</v>
      </c>
      <c r="J61" s="142">
        <v>64711</v>
      </c>
      <c r="K61" s="142">
        <v>243854</v>
      </c>
      <c r="L61" s="142">
        <v>103302.72</v>
      </c>
      <c r="M61" s="142">
        <v>10470</v>
      </c>
      <c r="N61" s="142">
        <v>1043497.2</v>
      </c>
      <c r="O61" s="142">
        <v>0</v>
      </c>
      <c r="P61" s="142">
        <v>1287351.2</v>
      </c>
      <c r="Q61" s="143">
        <v>89.33956240276044</v>
      </c>
      <c r="R61" s="142">
        <v>52259.86</v>
      </c>
      <c r="S61" s="143">
        <v>36.26728295766939</v>
      </c>
      <c r="T61" s="154">
        <f t="shared" si="0"/>
        <v>35.913620483172274</v>
      </c>
      <c r="U61" s="119">
        <f t="shared" si="1"/>
        <v>51750245</v>
      </c>
    </row>
    <row r="62" spans="1:21" ht="15.75" customHeight="1">
      <c r="A62" s="140" t="s">
        <v>277</v>
      </c>
      <c r="B62" s="140" t="s">
        <v>250</v>
      </c>
      <c r="C62" s="140" t="s">
        <v>307</v>
      </c>
      <c r="D62" s="141">
        <v>33</v>
      </c>
      <c r="E62" s="142">
        <v>39991.74</v>
      </c>
      <c r="F62" s="142">
        <v>139129.58</v>
      </c>
      <c r="G62" s="142">
        <v>179121.32</v>
      </c>
      <c r="H62" s="143">
        <v>11.915075716279894</v>
      </c>
      <c r="I62" s="142">
        <v>0</v>
      </c>
      <c r="J62" s="142">
        <v>0</v>
      </c>
      <c r="K62" s="142">
        <v>0</v>
      </c>
      <c r="L62" s="142">
        <v>14856.485</v>
      </c>
      <c r="M62" s="142">
        <v>0</v>
      </c>
      <c r="N62" s="142">
        <v>148564.85</v>
      </c>
      <c r="O62" s="142">
        <v>0</v>
      </c>
      <c r="P62" s="142">
        <v>148564.85</v>
      </c>
      <c r="Q62" s="143">
        <v>82.9409084301076</v>
      </c>
      <c r="R62" s="142">
        <v>4844.33</v>
      </c>
      <c r="S62" s="143">
        <v>27.04496594821878</v>
      </c>
      <c r="T62" s="154">
        <f t="shared" si="0"/>
        <v>77.6733780211088</v>
      </c>
      <c r="U62" s="119">
        <f t="shared" si="1"/>
        <v>13912957.999999998</v>
      </c>
    </row>
    <row r="63" spans="1:21" ht="15.75" customHeight="1">
      <c r="A63" s="140" t="s">
        <v>278</v>
      </c>
      <c r="B63" s="140" t="s">
        <v>267</v>
      </c>
      <c r="C63" s="140" t="s">
        <v>307</v>
      </c>
      <c r="D63" s="141">
        <v>36</v>
      </c>
      <c r="E63" s="142">
        <v>163525.74</v>
      </c>
      <c r="F63" s="142">
        <v>167608.82</v>
      </c>
      <c r="G63" s="142">
        <v>331134.56</v>
      </c>
      <c r="H63" s="143">
        <v>11.660077211511839</v>
      </c>
      <c r="I63" s="142">
        <v>0</v>
      </c>
      <c r="J63" s="142">
        <v>0</v>
      </c>
      <c r="K63" s="142">
        <v>0</v>
      </c>
      <c r="L63" s="142">
        <v>28313.16</v>
      </c>
      <c r="M63" s="142">
        <v>0</v>
      </c>
      <c r="N63" s="142">
        <v>283131.6</v>
      </c>
      <c r="O63" s="142">
        <v>0</v>
      </c>
      <c r="P63" s="142">
        <v>283131.6</v>
      </c>
      <c r="Q63" s="143">
        <v>85.50348837040748</v>
      </c>
      <c r="R63" s="142">
        <v>13985.01</v>
      </c>
      <c r="S63" s="143">
        <v>42.2336164488539</v>
      </c>
      <c r="T63" s="154">
        <f t="shared" si="0"/>
        <v>50.61652882139514</v>
      </c>
      <c r="U63" s="119">
        <f t="shared" si="1"/>
        <v>16760881.999999998</v>
      </c>
    </row>
    <row r="64" spans="1:21" ht="15.75" customHeight="1">
      <c r="A64" s="140" t="s">
        <v>279</v>
      </c>
      <c r="B64" s="140" t="s">
        <v>280</v>
      </c>
      <c r="C64" s="140" t="s">
        <v>307</v>
      </c>
      <c r="D64" s="141">
        <v>19</v>
      </c>
      <c r="E64" s="142">
        <v>12043.09</v>
      </c>
      <c r="F64" s="142">
        <v>6816.49</v>
      </c>
      <c r="G64" s="142">
        <v>18859.58</v>
      </c>
      <c r="H64" s="143">
        <v>12.19782331313847</v>
      </c>
      <c r="I64" s="142">
        <v>0</v>
      </c>
      <c r="J64" s="142">
        <v>0</v>
      </c>
      <c r="K64" s="142">
        <v>0</v>
      </c>
      <c r="L64" s="142">
        <v>102.76</v>
      </c>
      <c r="M64" s="142">
        <v>0</v>
      </c>
      <c r="N64" s="142">
        <v>1027.6</v>
      </c>
      <c r="O64" s="142">
        <v>0</v>
      </c>
      <c r="P64" s="142">
        <v>1027.6</v>
      </c>
      <c r="Q64" s="143">
        <v>5.448689737523317</v>
      </c>
      <c r="R64" s="142">
        <v>2774</v>
      </c>
      <c r="S64" s="143">
        <v>147.08705071905104</v>
      </c>
      <c r="T64" s="154">
        <f t="shared" si="0"/>
        <v>36.143381772022494</v>
      </c>
      <c r="U64" s="119">
        <f t="shared" si="1"/>
        <v>681649</v>
      </c>
    </row>
    <row r="65" spans="1:21" ht="15.75" customHeight="1">
      <c r="A65" s="144" t="s">
        <v>51</v>
      </c>
      <c r="B65" s="144"/>
      <c r="C65" s="144" t="s">
        <v>258</v>
      </c>
      <c r="D65" s="144" t="s">
        <v>258</v>
      </c>
      <c r="E65" s="145">
        <v>7339151.72</v>
      </c>
      <c r="F65" s="145">
        <v>7244032.58</v>
      </c>
      <c r="G65" s="145">
        <v>14583184.3</v>
      </c>
      <c r="H65" s="146">
        <v>11.577421111338488</v>
      </c>
      <c r="I65" s="145">
        <v>1916890.5</v>
      </c>
      <c r="J65" s="145">
        <v>1510971.2</v>
      </c>
      <c r="K65" s="145">
        <v>3427861.7</v>
      </c>
      <c r="L65" s="145">
        <v>1016403.022</v>
      </c>
      <c r="M65" s="145">
        <v>213440.75</v>
      </c>
      <c r="N65" s="145">
        <v>10377470.97</v>
      </c>
      <c r="O65" s="145">
        <v>185187.22</v>
      </c>
      <c r="P65" s="145">
        <v>13990519.89</v>
      </c>
      <c r="Q65" s="146">
        <v>95.93597394226171</v>
      </c>
      <c r="R65" s="145">
        <v>580014.885</v>
      </c>
      <c r="S65" s="146">
        <v>39.772855713000894</v>
      </c>
      <c r="T65" s="154"/>
      <c r="U65" s="152">
        <f>SUM(U9:U64)/G66</f>
        <v>60.63414685048651</v>
      </c>
    </row>
    <row r="66" spans="1:20" ht="15.75" customHeight="1">
      <c r="A66" s="144" t="s">
        <v>16</v>
      </c>
      <c r="B66" s="144"/>
      <c r="C66" s="144" t="s">
        <v>258</v>
      </c>
      <c r="D66" s="144" t="s">
        <v>258</v>
      </c>
      <c r="E66" s="145">
        <v>13951429.7</v>
      </c>
      <c r="F66" s="145">
        <v>21489005.56</v>
      </c>
      <c r="G66" s="145">
        <v>35440435.26</v>
      </c>
      <c r="H66" s="146">
        <v>10.576650181181776</v>
      </c>
      <c r="I66" s="145">
        <v>3914193.6</v>
      </c>
      <c r="J66" s="145">
        <v>4576679.7</v>
      </c>
      <c r="K66" s="145">
        <v>8490873.3</v>
      </c>
      <c r="L66" s="145">
        <v>2098917.3419999997</v>
      </c>
      <c r="M66" s="145">
        <v>1371904.71</v>
      </c>
      <c r="N66" s="145">
        <v>22361078.13</v>
      </c>
      <c r="O66" s="145">
        <v>426841.42</v>
      </c>
      <c r="P66" s="145">
        <v>31278792.85</v>
      </c>
      <c r="Q66" s="146">
        <v>88.25736089450047</v>
      </c>
      <c r="R66" s="145">
        <v>1410693.983</v>
      </c>
      <c r="S66" s="146">
        <v>39.80464609564731</v>
      </c>
      <c r="T66" s="154">
        <f t="shared" si="0"/>
        <v>60.6341468504865</v>
      </c>
    </row>
    <row r="67" spans="1:10" ht="15.75" customHeight="1">
      <c r="A67" s="119" t="s">
        <v>113</v>
      </c>
      <c r="B67" s="119" t="s">
        <v>281</v>
      </c>
      <c r="J67" s="119" t="s">
        <v>282</v>
      </c>
    </row>
    <row r="68" spans="2:10" ht="15.75" customHeight="1">
      <c r="B68" s="119" t="s">
        <v>308</v>
      </c>
      <c r="J68" s="119" t="s">
        <v>309</v>
      </c>
    </row>
    <row r="69" spans="2:10" ht="15.75" customHeight="1">
      <c r="B69" s="119" t="s">
        <v>310</v>
      </c>
      <c r="J69" s="119" t="s">
        <v>311</v>
      </c>
    </row>
    <row r="70" spans="2:10" ht="15.75" customHeight="1">
      <c r="B70" s="119" t="s">
        <v>312</v>
      </c>
      <c r="J70" s="119" t="s">
        <v>313</v>
      </c>
    </row>
    <row r="71" spans="2:10" ht="15.75" customHeight="1">
      <c r="B71" s="119" t="s">
        <v>314</v>
      </c>
      <c r="J71" s="119" t="s">
        <v>315</v>
      </c>
    </row>
    <row r="72" spans="2:10" ht="15.75" customHeight="1">
      <c r="B72" s="119" t="s">
        <v>316</v>
      </c>
      <c r="J72" s="119" t="s">
        <v>317</v>
      </c>
    </row>
    <row r="73" spans="2:10" ht="15.75" customHeight="1">
      <c r="B73" s="119" t="s">
        <v>318</v>
      </c>
      <c r="J73" s="119" t="s">
        <v>319</v>
      </c>
    </row>
    <row r="74" spans="2:10" ht="15.75" customHeight="1">
      <c r="B74" s="119" t="s">
        <v>320</v>
      </c>
      <c r="J74" s="119" t="s">
        <v>321</v>
      </c>
    </row>
    <row r="75" spans="2:10" ht="15.75" customHeight="1">
      <c r="B75" s="119" t="s">
        <v>322</v>
      </c>
      <c r="J75" s="119" t="s">
        <v>323</v>
      </c>
    </row>
    <row r="76" ht="15.75" customHeight="1">
      <c r="B76" s="119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tuam</cp:lastModifiedBy>
  <cp:lastPrinted>2013-02-13T09:01:05Z</cp:lastPrinted>
  <dcterms:created xsi:type="dcterms:W3CDTF">2012-06-13T04:38:57Z</dcterms:created>
  <dcterms:modified xsi:type="dcterms:W3CDTF">2013-02-15T06:34:39Z</dcterms:modified>
  <cp:category/>
  <cp:version/>
  <cp:contentType/>
  <cp:contentStatus/>
</cp:coreProperties>
</file>