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ปปส. รวม 59\"/>
    </mc:Choice>
  </mc:AlternateContent>
  <bookViews>
    <workbookView xWindow="0" yWindow="0" windowWidth="19200" windowHeight="7035"/>
  </bookViews>
  <sheets>
    <sheet name="ปปส.รวม" sheetId="3" r:id="rId1"/>
    <sheet name="Sheet5" sheetId="5" r:id="rId2"/>
    <sheet name="สสรุป 3 งวด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2" i="6" l="1"/>
  <c r="C202" i="6"/>
  <c r="V201" i="6"/>
  <c r="V200" i="6"/>
  <c r="V199" i="6"/>
  <c r="V198" i="6"/>
  <c r="V197" i="6"/>
  <c r="V196" i="6"/>
  <c r="V195" i="6"/>
  <c r="Q195" i="6"/>
  <c r="V194" i="6"/>
  <c r="V193" i="6"/>
  <c r="V192" i="6"/>
  <c r="V191" i="6"/>
  <c r="V190" i="6"/>
  <c r="Q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33" i="6" l="1"/>
  <c r="C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1" i="6"/>
  <c r="V100" i="6"/>
  <c r="V99" i="6"/>
  <c r="V98" i="6"/>
  <c r="V97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65" i="6" l="1"/>
  <c r="C65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32" i="6"/>
  <c r="V31" i="6"/>
  <c r="V30" i="6"/>
  <c r="V29" i="6"/>
  <c r="V27" i="6"/>
  <c r="V26" i="6"/>
  <c r="V25" i="6"/>
  <c r="V24" i="6"/>
  <c r="V23" i="6"/>
  <c r="V22" i="6"/>
  <c r="V21" i="6"/>
  <c r="V20" i="6"/>
  <c r="V19" i="6"/>
  <c r="V17" i="6"/>
  <c r="V16" i="6"/>
  <c r="V15" i="6"/>
  <c r="V14" i="6"/>
  <c r="V13" i="6"/>
  <c r="V12" i="6"/>
  <c r="V11" i="6"/>
  <c r="V10" i="6"/>
  <c r="V9" i="6"/>
  <c r="V8" i="6"/>
  <c r="V7" i="6"/>
  <c r="V6" i="6"/>
  <c r="C65" i="3" l="1"/>
</calcChain>
</file>

<file path=xl/sharedStrings.xml><?xml version="1.0" encoding="utf-8"?>
<sst xmlns="http://schemas.openxmlformats.org/spreadsheetml/2006/main" count="950" uniqueCount="222">
  <si>
    <t>ปริมาณอ้อย</t>
  </si>
  <si>
    <t>น้ำตาลทรายดิบ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</si>
  <si>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</si>
  <si>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</si>
  <si>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</si>
  <si>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</si>
  <si>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</si>
  <si>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</si>
  <si>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</si>
  <si>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</si>
  <si>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</si>
  <si>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</si>
  <si>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</si>
  <si>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</si>
  <si>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</si>
  <si>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</si>
  <si>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</si>
  <si>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</si>
  <si>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</si>
  <si>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</si>
  <si>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</si>
  <si>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</si>
  <si>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</si>
  <si>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</si>
  <si>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</si>
  <si>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</si>
  <si>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หมายเหตุ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</si>
  <si>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</si>
  <si>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</si>
  <si>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</si>
  <si>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</si>
  <si>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</si>
  <si>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</si>
  <si>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</si>
  <si>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</si>
  <si>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</si>
  <si>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</si>
  <si>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</si>
  <si>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</si>
  <si>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</si>
  <si>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</si>
  <si>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</si>
  <si>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</si>
  <si>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</si>
  <si>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</si>
  <si>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</si>
  <si>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</si>
  <si>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</si>
  <si>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</si>
  <si>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</si>
  <si>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</si>
  <si>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</si>
  <si>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</si>
  <si>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</si>
  <si>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</si>
  <si>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</si>
  <si>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</si>
  <si>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</si>
  <si>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</si>
  <si>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</si>
  <si>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</si>
  <si>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</si>
  <si>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</si>
  <si>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</si>
  <si>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 xml:space="preserve">   เปิดหีบอ้อยถึง    10     มกราคม   2559</t>
  </si>
  <si>
    <t>ระยอง(ชัยภูมิ)</t>
  </si>
  <si>
    <t xml:space="preserve">       รายงานการผลิตน้ำตาลทรายของโรงงานน้ำตาลทั่วประเทศ</t>
  </si>
  <si>
    <t>หน้าที่  1</t>
  </si>
  <si>
    <t>ประจำปีการผลิต 2558/59</t>
  </si>
  <si>
    <t>สำนักบริหารอ้อยและน้ำตาลทราย</t>
  </si>
  <si>
    <t xml:space="preserve"> * รายงานแยกตามประเภท (ภาค) * </t>
  </si>
  <si>
    <t>ณ วันที่   10 มกราคม 2559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</si>
  <si>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</si>
  <si>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</si>
  <si>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</si>
  <si>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</si>
  <si>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</si>
  <si>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</si>
  <si>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</si>
  <si>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</si>
  <si>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</si>
  <si>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* ชนิดอื่นๆ</t>
  </si>
  <si>
    <t>รวมทั้งสิ้น</t>
  </si>
  <si>
    <t>น้ำตาล/ตันอ้อย</t>
  </si>
  <si>
    <t>ปริมาณการผลิต</t>
  </si>
  <si>
    <t>เฉลี่ย/ตันอ้อย</t>
  </si>
  <si>
    <t>(*ปิดหีบ)</t>
  </si>
  <si>
    <t>หีบอ้อย</t>
  </si>
  <si>
    <t>เดินเครื่อง</t>
  </si>
  <si>
    <t>อ้อยสด(ตัน)</t>
  </si>
  <si>
    <t>อ้อยไฟไหม้(ตัน)</t>
  </si>
  <si>
    <t>ถึงวันนี้</t>
  </si>
  <si>
    <t>ขาวธรรมดา(กส.)</t>
  </si>
  <si>
    <t>ขาวบริสุทธิ์(กส.)</t>
  </si>
  <si>
    <t>รวม(กส.)</t>
  </si>
  <si>
    <t>เทกอง(ตัน)</t>
  </si>
  <si>
    <t>กระสอบ</t>
  </si>
  <si>
    <t>รวม (กส.)</t>
  </si>
  <si>
    <t>กก.</t>
  </si>
  <si>
    <t>กากน้ำตาล(ตัน)</t>
  </si>
  <si>
    <t>ภาคเหนือ</t>
  </si>
  <si>
    <t>7/12/58</t>
  </si>
  <si>
    <t>10/1/59</t>
  </si>
  <si>
    <t>35</t>
  </si>
  <si>
    <t>2/12/58</t>
  </si>
  <si>
    <t>40</t>
  </si>
  <si>
    <t>1/12/58</t>
  </si>
  <si>
    <t>41</t>
  </si>
  <si>
    <t>17/12/58</t>
  </si>
  <si>
    <t>25</t>
  </si>
  <si>
    <t>เกษตรไทยอินเตอร์ฯ(รวมผล)</t>
  </si>
  <si>
    <t>5/12/58</t>
  </si>
  <si>
    <t>37</t>
  </si>
  <si>
    <t>นครเพชร</t>
  </si>
  <si>
    <t>เกษตรไทยอินเตอร์ฯ</t>
  </si>
  <si>
    <t>ไทยรุ่งเรือง</t>
  </si>
  <si>
    <t>9/12/58</t>
  </si>
  <si>
    <t>33</t>
  </si>
  <si>
    <t>พิษณุโลก</t>
  </si>
  <si>
    <t>**รวม**</t>
  </si>
  <si>
    <t>ภาคกลาง</t>
  </si>
  <si>
    <t>สิงห์บุรี</t>
  </si>
  <si>
    <t>4/12/58</t>
  </si>
  <si>
    <t>38</t>
  </si>
  <si>
    <t>สุพรรณบุรี</t>
  </si>
  <si>
    <t>รีไฟน์ชัยมงคล</t>
  </si>
  <si>
    <t>16/12/58</t>
  </si>
  <si>
    <t>26</t>
  </si>
  <si>
    <t>ไทยเพิ่มพูน</t>
  </si>
  <si>
    <t>25/12/58</t>
  </si>
  <si>
    <t>17</t>
  </si>
  <si>
    <t>ไทยอุตสาหกรรม</t>
  </si>
  <si>
    <t>ประจวบอุตฯ</t>
  </si>
  <si>
    <t>ท่ามะกา</t>
  </si>
  <si>
    <t>นิวกรุงไทย</t>
  </si>
  <si>
    <t>18/12/58</t>
  </si>
  <si>
    <t>24</t>
  </si>
  <si>
    <t>อุตสาหกรรมน้ำตาลบ้านไร่</t>
  </si>
  <si>
    <t>14/12/58</t>
  </si>
  <si>
    <t>28</t>
  </si>
  <si>
    <t>ไทยกาญจนบุรี</t>
  </si>
  <si>
    <t>มิตรเกษตร</t>
  </si>
  <si>
    <t>มิตรผล</t>
  </si>
  <si>
    <t>10/12/58</t>
  </si>
  <si>
    <t>32</t>
  </si>
  <si>
    <t>บ้านโป่ง</t>
  </si>
  <si>
    <t>ราชบุรี</t>
  </si>
  <si>
    <t>26/12/58</t>
  </si>
  <si>
    <t>16</t>
  </si>
  <si>
    <t>ที.เอ็น.</t>
  </si>
  <si>
    <t>ปราณบุรี</t>
  </si>
  <si>
    <t>สระบุรี</t>
  </si>
  <si>
    <t>มิตรเกษตรอุทัยธานี</t>
  </si>
  <si>
    <t>12/12/58</t>
  </si>
  <si>
    <t>30</t>
  </si>
  <si>
    <t>ภาคตะวันออก</t>
  </si>
  <si>
    <t>นิวกว้าง</t>
  </si>
  <si>
    <t>สหการชลบุรี</t>
  </si>
  <si>
    <t>น้ำตาลและอ้อยตะวันออก</t>
  </si>
  <si>
    <t>ระยอง</t>
  </si>
  <si>
    <t>ภาคตะวันออกเฉียงเหนือ</t>
  </si>
  <si>
    <t>สุรินทร์</t>
  </si>
  <si>
    <t>6/12/58</t>
  </si>
  <si>
    <t>36</t>
  </si>
  <si>
    <t>อีสาน</t>
  </si>
  <si>
    <t>มิตรกาฬสินธุ์</t>
  </si>
  <si>
    <t>28/11/58</t>
  </si>
  <si>
    <t>44</t>
  </si>
  <si>
    <t>วังขนาย(มหาวัง)</t>
  </si>
  <si>
    <t>เกษตรผล</t>
  </si>
  <si>
    <t>25/11/58</t>
  </si>
  <si>
    <t>47</t>
  </si>
  <si>
    <t>โคราช</t>
  </si>
  <si>
    <t>รวมเกษตรกร(ขก.)</t>
  </si>
  <si>
    <t>29/11/58</t>
  </si>
  <si>
    <t>43</t>
  </si>
  <si>
    <t>อ่างเวียน</t>
  </si>
  <si>
    <t>ครบุรี</t>
  </si>
  <si>
    <t>เริ่มอุดม</t>
  </si>
  <si>
    <t>กุมภวาปี</t>
  </si>
  <si>
    <t>ขอนแก่น</t>
  </si>
  <si>
    <t>30/11/58</t>
  </si>
  <si>
    <t>42</t>
  </si>
  <si>
    <t>สหเรือง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</si>
  <si>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</si>
  <si>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</si>
  <si>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</si>
  <si>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</si>
  <si>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</si>
  <si>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</si>
  <si>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1.ข้อมูล C.C.S.เฉลี่ยที่ได้เป็นข้อมูลเบื้องต้น</t>
  </si>
  <si>
    <t>2.รง.กุมภวาปีผลิตน้ำตาล Hi - Test Molasses จำนวน 156.000 ตันรวมไว้ในช่องกากน้ำตาล(ยังไม่ได้แปลงค่า)</t>
  </si>
  <si>
    <t>3.รง.น้ำตาลทิพย์กำแพงเพชรผลิตน้ำตาล Hi -Test Molasses จำนวน 5,892.815 ตันรวมไว้ในช่องกากน้ำตาล(ยังไม่ได้แปลงค่า)และผลิตน้ำตาล Natural Crystal Sugarจำนวน 19,141.500 กส.รวมอยู่ในช่องอื่นๆ</t>
  </si>
  <si>
    <t>4.รง.น้ำตาลอ่างเวียนผลิตน้ำตาล Organic Sugar จำนวน 49,567.000 กส.รวมไว้ในช่องอื่น ๆ</t>
  </si>
  <si>
    <t>5.รง.วังขนาย (มหาวัง) ผลิตน้ำตาล Demerara Sugar จำนวน 2,950.000 กส.แลผลิต Organic Sugar จำนวน 4,053.750 รวมอยู่ในช่องอื่น ๆ</t>
  </si>
  <si>
    <t>6.รง.รีไฟน์ชัยมงคลผลิตน้ำตาลคาราเมล จำนวน 600.00 กส.รวมไว้ในช่องอื่น ๆ</t>
  </si>
  <si>
    <t>7.รง.ที.เอ็นผลิตน้ำตาล Demerara Sugar จำนวน 2,749.500 กส. , ผลิตน้ำตาล Natural Sugar จำนวน 1,352.000 กส. และผลิตน้ำตาลทรายแดงจำนวน 573.200 รวมอยู่ในช่องอื่น ๆ</t>
  </si>
  <si>
    <t>8.รง.มิตรผลผลิตน้ำเชื่อม Mis จำนวน 28,185.600 กส. แปลงค่าเป็นน้ำตาลทรายขาวบริสุทธิ์จำนวน 21,174.668 กส.สัดส่วนน้ำเชื่อม:น้ำตาลขาวบริสุทธิ์เท่ากับ 1.3311:1 (ใช้สัดส่วนปี 57/58) รวมไว้ในช่องอื่น ๆ)</t>
  </si>
  <si>
    <t>9.รง.มิตรผลผลิตน้ำเชื่อม Ls จำนวน 115,865.400 กส.แปลงค่าเป็นน้ำตาลทรายขาวบริสุทธิ์จำนวน 78,255.707 กส.สัดส่วนน้ำเชื่อม:น้ำตาลขาวบริสุทธิ์เท่ากับ 1.4806:1 (ใช้สัดส่วนปี 57/58) รวมไว้ในช่องอื่น ๆ)</t>
  </si>
  <si>
    <t>10.รง.มิตรผลผลิตน้ำตาลกรวด จำนวน 925.000 กส.และผลิตน้ำตาล Caramel จำนวน 4.800 กส.  รวมไว้ในช่องอื่น ๆ</t>
  </si>
  <si>
    <t>11.รง.รวมเกษตรกรอุตสาหกรรม(ขก.)ผลิตน้ำตาล Natural Cane Sugar จำนวน 79,261.000 กส.และน้ำตาลทรายแดง จำนวน 9,943.500 กส.รวมไว้ในช่องอื่นๆ</t>
  </si>
  <si>
    <t>12.รง.รวมเกษตรกร (ชย) ผลิตน้ำตาล Caster Sugar จำนวน 1,730.000 กส. รวมไว้ในช่องอื่น ๆ</t>
  </si>
  <si>
    <t>13.รง.รวมเกษตรกร(ชย)นำน้ำอ้อยใสไปผลิตเอทานอลรวมถึงวันนี้จำนวน 31,336.310 ตัน คำนวณเป็นน้ำตาลดิบได้จำนวน 3,107.890 ตันรวมไว้ช่องดิบกระสอบและกากน้ำตาล 1,072.500 ตัน(โดยประมาณการตามมติคณะทำงาน)</t>
  </si>
  <si>
    <t>14.รง.มิตรกาฬสินธุ์นำน้ำอ้อยใสไปผลิตเอทานอลรวมถึงวันนี้จำนวน 34,126.450 ตัน คำนวณเป็นน้ำตาลดิบได้จำนวน 3,409.860 ตันรวมไว้ช่องดิบกระสอบและกากน้ำตาล  1,140.960 ตัน(โดยประมาณการตามมติคณะทำงาน)</t>
  </si>
  <si>
    <t>15.รง.มิตรกาฬสินธุ์ผลิตน้ำตาล Caramel Fine Sugar จำนวน 248.800 กส.รวมไว้ในช่องอื่น ๆ</t>
  </si>
  <si>
    <t>16.รง.บ้านไร่ผลิตน้ำตาลเหลว Liquid Sugar จำนวน 55,792.600 กส. แปลงค่าเป็นน้ำตาลทรายขาวบริสุทธิ์ จำนวน 37,598.625 กส สัดส่วนน้ำเชื่อม:น้ำตาลขาวบริสุทธิ์เท่ากับน 1.4839:1 (ใช้สัดส่วนปี 57/58)</t>
  </si>
  <si>
    <t>17.รง.บ้านไร่ผลิตน้ำตาล Icing Sugar จำนวน 81.000 กส.และผลิตน้ำตาลกรวดจำนวน 18.552 กส.รวมไว้ในช่องอื่น ๆ</t>
  </si>
  <si>
    <t>18.รง.ไทยรุ่งเรืองผลิตน้ำเชื่อม Liquid Sucrose จำนวน 4,728.670 กส  แปลงค่าเป็นน้ำตาลทรายขาวธรรมดาจำนวน 3,195.911 กส. สัดส่วนน้ำเชื่อม:น้ำตาลขาวธรรมดาเท่ากับ 1.4796:1 รวมไว้ในช่องอื่น ๆ</t>
  </si>
  <si>
    <t>19.รง.ไทยรุ่งเรืองผลิตน้ำตาลเหลว Liquid Sugarจำนวน 2,298.940 กส แปลงค่าเป็นน้ำตาลทรายขาวบริสุทธิ์จำนวน 1,552.079 กส. สัดส่วนน้ำเชื่อม:น้ำตาลขาวบริสุทธิ์เท่ากับ 1.4812:1  รวมไว้ในช่องอื่น ๆ</t>
  </si>
  <si>
    <t>20.รง.น้าตาลสระบุรีผลิตน้ำตาลคัตเตอร์ จำนวน 201.400 กส.รวมไว้ในช่องอื่น ๆ</t>
  </si>
  <si>
    <t>21.รง.น้าตาลระยอง (ชัยภูมิ)ไม่มีการชั่งอ้อยเข้าหีบ</t>
  </si>
  <si>
    <t xml:space="preserve"> -</t>
  </si>
  <si>
    <t>กลาง</t>
  </si>
  <si>
    <t>เหนือ</t>
  </si>
  <si>
    <t xml:space="preserve">   เปิดหีบอ้อยถึง    20   มกราคม   2559</t>
  </si>
  <si>
    <t>เกษตรไทยฯ(รวมผล)</t>
  </si>
  <si>
    <t>อุตฯบ้านไร่</t>
  </si>
  <si>
    <t>ลพบุรี(สระโบสถ์)</t>
  </si>
  <si>
    <t xml:space="preserve">   เปิดหีบอ้อยถึง    20     มกราคม   2559</t>
  </si>
  <si>
    <t xml:space="preserve">   เปิดหีบอ้อยถึง    31   มกราคม   2559</t>
  </si>
  <si>
    <t>COW.</t>
  </si>
  <si>
    <t xml:space="preserve">   เปิดหีบอ้อยถึง    31     มกราคม 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</si>
</sst>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.000_-;\-* #,##0.000_-;_-* &quot;-&quot;??_-;_-@_-"/>
    <numFmt numFmtId="188" formatCode="#,##0.000"/>
    <numFmt numFmtId="189" formatCode="#,###"/>
    <numFmt numFmtId="190" formatCode="_-* #,##0.0000_-;\-* #,##0.00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9"/>
      <color theme="1"/>
      <name val="Tahoma"/>
      <family val="2"/>
      <scheme val="major"/>
    </font>
    <font>
      <sz val="9"/>
      <name val="Tahoma"/>
      <family val="2"/>
      <scheme val="major"/>
    </font>
    <font>
      <b/>
      <sz val="9"/>
      <name val="Tahoma"/>
      <family val="2"/>
      <scheme val="major"/>
    </font>
    <font>
      <b/>
      <sz val="9"/>
      <color theme="1"/>
      <name val="Tahoma"/>
      <family val="2"/>
      <scheme val="major"/>
    </font>
    <font>
      <b/>
      <sz val="12"/>
      <color indexed="8"/>
      <name val="MS Sans Serif"/>
      <family val="2"/>
      <charset val="222"/>
    </font>
    <font>
      <sz val="12"/>
      <color indexed="8"/>
      <name val="Angsana New"/>
      <family val="1"/>
    </font>
    <font>
      <sz val="14.05"/>
      <color indexed="8"/>
      <name val="Angsana New"/>
      <family val="1"/>
    </font>
    <font>
      <b/>
      <sz val="14.05"/>
      <color indexed="8"/>
      <name val="Angsana New"/>
      <family val="1"/>
    </font>
    <font>
      <sz val="14.05"/>
      <color indexed="8"/>
      <name val="AngsanaUPC"/>
      <family val="1"/>
    </font>
    <font>
      <b/>
      <sz val="12"/>
      <color indexed="8"/>
      <name val="Angsana New"/>
      <family val="1"/>
    </font>
    <font>
      <sz val="14"/>
      <color indexed="8"/>
      <name val="AngsanaUPC"/>
      <family val="1"/>
    </font>
    <font>
      <sz val="14"/>
      <color indexed="8"/>
      <name val="Angsana New"/>
      <family val="1"/>
    </font>
    <font>
      <sz val="14"/>
      <color indexed="8"/>
      <name val="Arial"/>
      <family val="2"/>
    </font>
    <font>
      <sz val="9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u/>
      <sz val="9"/>
      <name val="Tahoma"/>
      <family val="2"/>
      <scheme val="major"/>
    </font>
    <font>
      <sz val="8"/>
      <name val="Tahom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177">
    <xf numFmtId="0" fontId="0" fillId="0" borderId="0" xfId="0"/>
    <xf numFmtId="0" fontId="0" fillId="0" borderId="0" xfId="0" applyAlignment="1">
      <alignment vertical="top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"/>
    </xf>
    <xf numFmtId="0" fontId="13" fillId="0" borderId="10" xfId="0" applyFont="1" applyBorder="1" applyAlignment="1">
      <alignment horizontal="centerContinuous" vertical="center"/>
    </xf>
    <xf numFmtId="0" fontId="15" fillId="0" borderId="10" xfId="0" applyNumberFormat="1" applyFont="1" applyFill="1" applyBorder="1" applyAlignment="1" applyProtection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15" fillId="0" borderId="8" xfId="0" applyNumberFormat="1" applyFont="1" applyFill="1" applyBorder="1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189" fontId="0" fillId="0" borderId="6" xfId="0" applyNumberFormat="1" applyBorder="1" applyAlignment="1">
      <alignment horizontal="center" vertical="top"/>
    </xf>
    <xf numFmtId="188" fontId="0" fillId="0" borderId="6" xfId="0" applyNumberFormat="1" applyBorder="1" applyAlignment="1">
      <alignment vertical="top"/>
    </xf>
    <xf numFmtId="4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188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4" fillId="0" borderId="10" xfId="1" applyFont="1" applyBorder="1" applyAlignment="1">
      <alignment horizontal="center"/>
    </xf>
    <xf numFmtId="43" fontId="4" fillId="0" borderId="10" xfId="1" applyFont="1" applyFill="1" applyBorder="1" applyAlignment="1" applyProtection="1">
      <alignment horizontal="center"/>
      <protection locked="0"/>
    </xf>
    <xf numFmtId="43" fontId="4" fillId="0" borderId="2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10" xfId="1" applyFont="1" applyFill="1" applyBorder="1" applyAlignment="1"/>
    <xf numFmtId="43" fontId="4" fillId="0" borderId="10" xfId="1" applyFont="1" applyBorder="1" applyAlignment="1">
      <alignment horizontal="right"/>
    </xf>
    <xf numFmtId="43" fontId="4" fillId="0" borderId="10" xfId="1" applyFont="1" applyFill="1" applyBorder="1" applyAlignment="1">
      <alignment horizontal="center"/>
    </xf>
    <xf numFmtId="43" fontId="4" fillId="0" borderId="10" xfId="1" applyFont="1" applyFill="1" applyBorder="1" applyAlignment="1">
      <alignment horizontal="right"/>
    </xf>
    <xf numFmtId="43" fontId="4" fillId="0" borderId="3" xfId="1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/>
    </xf>
    <xf numFmtId="43" fontId="16" fillId="0" borderId="10" xfId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4" fillId="0" borderId="6" xfId="1" applyFont="1" applyFill="1" applyBorder="1" applyAlignment="1"/>
    <xf numFmtId="43" fontId="4" fillId="0" borderId="7" xfId="1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 applyAlignment="1" applyProtection="1">
      <alignment horizontal="center"/>
      <protection locked="0"/>
    </xf>
    <xf numFmtId="43" fontId="4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4" fillId="0" borderId="10" xfId="1" applyFont="1" applyBorder="1" applyAlignment="1"/>
    <xf numFmtId="43" fontId="4" fillId="0" borderId="6" xfId="1" applyFont="1" applyFill="1" applyBorder="1" applyAlignment="1">
      <alignment horizontal="left"/>
    </xf>
    <xf numFmtId="43" fontId="4" fillId="0" borderId="0" xfId="1" applyFont="1" applyFill="1" applyBorder="1" applyAlignment="1">
      <alignment horizontal="left"/>
    </xf>
    <xf numFmtId="43" fontId="3" fillId="0" borderId="6" xfId="1" applyFont="1" applyFill="1" applyBorder="1" applyAlignment="1"/>
    <xf numFmtId="43" fontId="4" fillId="0" borderId="8" xfId="1" applyFont="1" applyFill="1" applyBorder="1" applyAlignment="1">
      <alignment horizontal="left"/>
    </xf>
    <xf numFmtId="43" fontId="4" fillId="0" borderId="7" xfId="1" applyFont="1" applyFill="1" applyBorder="1" applyAlignment="1">
      <alignment horizontal="left"/>
    </xf>
    <xf numFmtId="43" fontId="4" fillId="0" borderId="2" xfId="1" applyFont="1" applyFill="1" applyBorder="1" applyAlignment="1">
      <alignment horizontal="left"/>
    </xf>
    <xf numFmtId="43" fontId="3" fillId="0" borderId="0" xfId="1" applyFont="1" applyFill="1" applyAlignment="1">
      <alignment horizontal="left"/>
    </xf>
    <xf numFmtId="43" fontId="5" fillId="0" borderId="10" xfId="1" applyFont="1" applyFill="1" applyBorder="1" applyAlignment="1">
      <alignment horizontal="left"/>
    </xf>
    <xf numFmtId="43" fontId="3" fillId="0" borderId="6" xfId="1" applyFont="1" applyBorder="1" applyAlignment="1"/>
    <xf numFmtId="43" fontId="17" fillId="0" borderId="0" xfId="1" applyFont="1" applyAlignment="1"/>
    <xf numFmtId="43" fontId="4" fillId="0" borderId="3" xfId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4" fillId="0" borderId="9" xfId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43" fontId="3" fillId="0" borderId="10" xfId="1" applyFont="1" applyFill="1" applyBorder="1" applyAlignment="1"/>
    <xf numFmtId="43" fontId="17" fillId="0" borderId="0" xfId="1" applyFont="1" applyFill="1" applyAlignment="1"/>
    <xf numFmtId="43" fontId="3" fillId="0" borderId="10" xfId="1" applyFont="1" applyFill="1" applyBorder="1" applyAlignment="1">
      <alignment horizontal="right"/>
    </xf>
    <xf numFmtId="43" fontId="19" fillId="0" borderId="6" xfId="1" applyFont="1" applyFill="1" applyBorder="1" applyAlignment="1">
      <alignment horizontal="left"/>
    </xf>
    <xf numFmtId="187" fontId="4" fillId="0" borderId="2" xfId="1" applyNumberFormat="1" applyFont="1" applyBorder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187" fontId="3" fillId="0" borderId="10" xfId="1" applyNumberFormat="1" applyFont="1" applyBorder="1" applyAlignment="1"/>
    <xf numFmtId="187" fontId="4" fillId="0" borderId="10" xfId="1" applyNumberFormat="1" applyFont="1" applyBorder="1" applyAlignment="1">
      <alignment horizontal="center"/>
    </xf>
    <xf numFmtId="187" fontId="4" fillId="0" borderId="10" xfId="1" applyNumberFormat="1" applyFont="1" applyFill="1" applyBorder="1" applyAlignment="1">
      <alignment horizontal="center"/>
    </xf>
    <xf numFmtId="187" fontId="16" fillId="0" borderId="10" xfId="1" applyNumberFormat="1" applyFont="1" applyFill="1" applyBorder="1" applyAlignment="1">
      <alignment horizontal="center"/>
    </xf>
    <xf numFmtId="187" fontId="3" fillId="0" borderId="10" xfId="1" applyNumberFormat="1" applyFont="1" applyFill="1" applyBorder="1" applyAlignment="1"/>
    <xf numFmtId="187" fontId="3" fillId="0" borderId="0" xfId="1" applyNumberFormat="1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center"/>
    </xf>
    <xf numFmtId="187" fontId="5" fillId="0" borderId="0" xfId="1" applyNumberFormat="1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187" fontId="4" fillId="0" borderId="0" xfId="1" applyNumberFormat="1" applyFont="1" applyFill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5" fillId="0" borderId="0" xfId="1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187" fontId="4" fillId="0" borderId="10" xfId="1" applyNumberFormat="1" applyFont="1" applyBorder="1" applyAlignment="1"/>
    <xf numFmtId="4" fontId="4" fillId="0" borderId="10" xfId="0" applyNumberFormat="1" applyFont="1" applyFill="1" applyBorder="1" applyAlignment="1"/>
    <xf numFmtId="43" fontId="4" fillId="0" borderId="10" xfId="1" applyNumberFormat="1" applyFont="1" applyFill="1" applyBorder="1" applyAlignment="1"/>
    <xf numFmtId="4" fontId="16" fillId="0" borderId="10" xfId="0" applyNumberFormat="1" applyFont="1" applyFill="1" applyBorder="1" applyAlignment="1"/>
    <xf numFmtId="4" fontId="4" fillId="0" borderId="10" xfId="0" applyNumberFormat="1" applyFont="1" applyFill="1" applyBorder="1" applyAlignment="1" applyProtection="1">
      <protection locked="0"/>
    </xf>
    <xf numFmtId="4" fontId="4" fillId="0" borderId="10" xfId="1" applyNumberFormat="1" applyFont="1" applyFill="1" applyBorder="1" applyAlignment="1"/>
    <xf numFmtId="187" fontId="4" fillId="0" borderId="8" xfId="1" applyNumberFormat="1" applyFont="1" applyBorder="1" applyAlignment="1"/>
    <xf numFmtId="43" fontId="4" fillId="0" borderId="8" xfId="1" applyNumberFormat="1" applyFont="1" applyFill="1" applyBorder="1" applyAlignment="1"/>
    <xf numFmtId="4" fontId="3" fillId="0" borderId="10" xfId="0" applyNumberFormat="1" applyFont="1" applyFill="1" applyBorder="1" applyAlignment="1"/>
    <xf numFmtId="0" fontId="3" fillId="0" borderId="6" xfId="0" applyFont="1" applyFill="1" applyBorder="1" applyAlignment="1">
      <alignment horizontal="center"/>
    </xf>
    <xf numFmtId="187" fontId="4" fillId="0" borderId="10" xfId="1" applyNumberFormat="1" applyFont="1" applyFill="1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187" fontId="4" fillId="0" borderId="8" xfId="1" applyNumberFormat="1" applyFont="1" applyFill="1" applyBorder="1" applyAlignment="1"/>
    <xf numFmtId="2" fontId="3" fillId="0" borderId="10" xfId="0" applyNumberFormat="1" applyFont="1" applyBorder="1" applyAlignment="1"/>
    <xf numFmtId="0" fontId="3" fillId="0" borderId="10" xfId="0" applyFont="1" applyBorder="1" applyAlignment="1"/>
    <xf numFmtId="4" fontId="3" fillId="0" borderId="10" xfId="0" applyNumberFormat="1" applyFont="1" applyBorder="1" applyAlignment="1"/>
    <xf numFmtId="2" fontId="3" fillId="0" borderId="10" xfId="0" applyNumberFormat="1" applyFont="1" applyFill="1" applyBorder="1" applyAlignment="1"/>
    <xf numFmtId="0" fontId="3" fillId="0" borderId="10" xfId="0" applyFont="1" applyFill="1" applyBorder="1" applyAlignment="1"/>
    <xf numFmtId="0" fontId="4" fillId="0" borderId="8" xfId="0" applyFont="1" applyFill="1" applyBorder="1" applyAlignment="1"/>
    <xf numFmtId="43" fontId="4" fillId="0" borderId="0" xfId="1" applyFont="1" applyFill="1" applyBorder="1" applyAlignment="1"/>
    <xf numFmtId="187" fontId="3" fillId="0" borderId="0" xfId="1" applyNumberFormat="1" applyFont="1" applyFill="1" applyAlignment="1"/>
    <xf numFmtId="43" fontId="3" fillId="0" borderId="0" xfId="1" applyFont="1" applyFill="1" applyBorder="1" applyAlignment="1"/>
    <xf numFmtId="43" fontId="3" fillId="0" borderId="0" xfId="1" applyFont="1" applyFill="1" applyAlignment="1"/>
    <xf numFmtId="187" fontId="4" fillId="0" borderId="0" xfId="1" applyNumberFormat="1" applyFont="1" applyFill="1" applyAlignment="1"/>
    <xf numFmtId="43" fontId="4" fillId="0" borderId="0" xfId="1" applyFont="1" applyFill="1" applyAlignment="1"/>
    <xf numFmtId="188" fontId="16" fillId="0" borderId="10" xfId="0" applyNumberFormat="1" applyFont="1" applyBorder="1" applyAlignment="1"/>
    <xf numFmtId="4" fontId="16" fillId="0" borderId="10" xfId="0" applyNumberFormat="1" applyFont="1" applyBorder="1" applyAlignment="1"/>
    <xf numFmtId="43" fontId="4" fillId="0" borderId="3" xfId="1" applyFont="1" applyFill="1" applyBorder="1" applyAlignment="1"/>
    <xf numFmtId="43" fontId="4" fillId="0" borderId="8" xfId="1" applyFont="1" applyFill="1" applyBorder="1" applyAlignment="1"/>
    <xf numFmtId="43" fontId="4" fillId="0" borderId="9" xfId="1" applyFont="1" applyFill="1" applyBorder="1" applyAlignment="1"/>
    <xf numFmtId="43" fontId="4" fillId="0" borderId="2" xfId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/>
    <xf numFmtId="187" fontId="4" fillId="2" borderId="10" xfId="1" applyNumberFormat="1" applyFont="1" applyFill="1" applyBorder="1" applyAlignment="1"/>
    <xf numFmtId="4" fontId="4" fillId="2" borderId="10" xfId="0" applyNumberFormat="1" applyFont="1" applyFill="1" applyBorder="1" applyAlignment="1"/>
    <xf numFmtId="43" fontId="4" fillId="2" borderId="10" xfId="1" applyNumberFormat="1" applyFont="1" applyFill="1" applyBorder="1" applyAlignment="1"/>
    <xf numFmtId="4" fontId="16" fillId="2" borderId="10" xfId="0" applyNumberFormat="1" applyFont="1" applyFill="1" applyBorder="1" applyAlignment="1"/>
    <xf numFmtId="4" fontId="4" fillId="2" borderId="10" xfId="0" applyNumberFormat="1" applyFont="1" applyFill="1" applyBorder="1" applyAlignment="1" applyProtection="1">
      <protection locked="0"/>
    </xf>
    <xf numFmtId="4" fontId="4" fillId="2" borderId="10" xfId="1" applyNumberFormat="1" applyFont="1" applyFill="1" applyBorder="1" applyAlignment="1"/>
    <xf numFmtId="43" fontId="16" fillId="0" borderId="10" xfId="1" applyFont="1" applyBorder="1" applyAlignment="1"/>
    <xf numFmtId="43" fontId="4" fillId="0" borderId="7" xfId="1" applyFont="1" applyFill="1" applyBorder="1" applyAlignment="1"/>
    <xf numFmtId="187" fontId="4" fillId="0" borderId="0" xfId="1" applyNumberFormat="1" applyFont="1" applyFill="1" applyBorder="1" applyAlignment="1"/>
    <xf numFmtId="43" fontId="6" fillId="0" borderId="0" xfId="1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2" borderId="0" xfId="0" applyFont="1" applyFill="1" applyAlignment="1"/>
    <xf numFmtId="43" fontId="4" fillId="0" borderId="2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16" fillId="0" borderId="10" xfId="1" applyFont="1" applyFill="1" applyBorder="1" applyAlignment="1"/>
    <xf numFmtId="43" fontId="3" fillId="0" borderId="10" xfId="1" applyFont="1" applyBorder="1" applyAlignment="1">
      <alignment horizontal="center"/>
    </xf>
    <xf numFmtId="43" fontId="4" fillId="3" borderId="10" xfId="1" applyFont="1" applyFill="1" applyBorder="1" applyAlignment="1">
      <alignment horizontal="center"/>
    </xf>
    <xf numFmtId="43" fontId="4" fillId="0" borderId="8" xfId="1" applyFont="1" applyBorder="1" applyAlignment="1"/>
    <xf numFmtId="43" fontId="3" fillId="0" borderId="10" xfId="1" applyFont="1" applyBorder="1" applyAlignment="1"/>
    <xf numFmtId="43" fontId="3" fillId="0" borderId="0" xfId="1" applyFont="1" applyAlignment="1"/>
    <xf numFmtId="43" fontId="3" fillId="0" borderId="7" xfId="1" applyFont="1" applyFill="1" applyBorder="1" applyAlignment="1"/>
    <xf numFmtId="43" fontId="3" fillId="0" borderId="6" xfId="1" applyFont="1" applyBorder="1" applyAlignment="1">
      <alignment horizontal="center"/>
    </xf>
    <xf numFmtId="43" fontId="3" fillId="0" borderId="7" xfId="1" applyFont="1" applyBorder="1" applyAlignment="1"/>
    <xf numFmtId="43" fontId="3" fillId="0" borderId="7" xfId="1" applyFont="1" applyFill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190" fontId="5" fillId="0" borderId="0" xfId="1" applyNumberFormat="1" applyFont="1" applyFill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V66"/>
  <sheetViews>
    <sheetView tabSelected="1" topLeftCell="G5" workbookViewId="0">
      <selection activeCell="V10" sqref="V10"/>
    </sheetView>
  </sheetViews>
  <sheetFormatPr defaultRowHeight="21.75" customHeight="1" x14ac:dyDescent="0.15"/>
  <cols>
    <col min="1" max="1" width="12.375" style="57" customWidth="1"/>
    <col min="2" max="2" width="17.5" style="74" customWidth="1"/>
    <col min="3" max="3" width="13.25" style="96" customWidth="1"/>
    <col min="4" max="4" width="6.625" style="57" customWidth="1"/>
    <col min="5" max="5" width="7.125" style="57" customWidth="1"/>
    <col min="6" max="7" width="6.125" style="57" customWidth="1"/>
    <col min="8" max="8" width="7.625" style="57" customWidth="1"/>
    <col min="9" max="9" width="6" style="57" customWidth="1"/>
    <col min="10" max="10" width="9.75" style="57" customWidth="1"/>
    <col min="11" max="11" width="10.5" style="57" customWidth="1"/>
    <col min="12" max="12" width="11.625" style="57" customWidth="1"/>
    <col min="13" max="13" width="10.5" style="57" customWidth="1"/>
    <col min="14" max="14" width="5.625" style="57" customWidth="1"/>
    <col min="15" max="15" width="9.125" style="57" customWidth="1"/>
    <col min="16" max="16" width="7.875" style="57" customWidth="1"/>
    <col min="17" max="17" width="6.375" style="57" customWidth="1"/>
    <col min="18" max="19" width="8.375" style="57" customWidth="1"/>
    <col min="20" max="20" width="8.5" style="57" customWidth="1"/>
    <col min="21" max="21" width="8.875" style="57" customWidth="1"/>
    <col min="22" max="22" width="10" style="57" customWidth="1"/>
    <col min="23" max="238" width="9" style="57"/>
    <col min="239" max="239" width="11.875" style="57" customWidth="1"/>
    <col min="240" max="240" width="16" style="57" customWidth="1"/>
    <col min="241" max="241" width="12.625" style="57" customWidth="1"/>
    <col min="242" max="242" width="7" style="57" customWidth="1"/>
    <col min="243" max="244" width="6.75" style="57" customWidth="1"/>
    <col min="245" max="245" width="5.875" style="57" customWidth="1"/>
    <col min="246" max="246" width="8.25" style="57" customWidth="1"/>
    <col min="247" max="247" width="7.375" style="57" customWidth="1"/>
    <col min="248" max="248" width="9.25" style="57" customWidth="1"/>
    <col min="249" max="249" width="9.75" style="57" customWidth="1"/>
    <col min="250" max="250" width="11.375" style="57" customWidth="1"/>
    <col min="251" max="251" width="10.75" style="57" customWidth="1"/>
    <col min="252" max="252" width="6.75" style="57" customWidth="1"/>
    <col min="253" max="253" width="8.375" style="57" customWidth="1"/>
    <col min="254" max="254" width="9.375" style="57" customWidth="1"/>
    <col min="255" max="255" width="7.25" style="57" customWidth="1"/>
    <col min="256" max="256" width="9.25" style="57" customWidth="1"/>
    <col min="257" max="257" width="10" style="57" customWidth="1"/>
    <col min="258" max="258" width="9.75" style="57" customWidth="1"/>
    <col min="259" max="259" width="10.25" style="57" customWidth="1"/>
    <col min="260" max="260" width="8.125" style="57" customWidth="1"/>
    <col min="261" max="261" width="9.125" style="57" bestFit="1" customWidth="1"/>
    <col min="262" max="262" width="12.375" style="57" customWidth="1"/>
    <col min="263" max="263" width="14.125" style="57" customWidth="1"/>
    <col min="264" max="264" width="10.25" style="57" customWidth="1"/>
    <col min="265" max="265" width="11.375" style="57" bestFit="1" customWidth="1"/>
    <col min="266" max="266" width="12" style="57" customWidth="1"/>
    <col min="267" max="267" width="12.875" style="57" customWidth="1"/>
    <col min="268" max="268" width="15.625" style="57" customWidth="1"/>
    <col min="269" max="269" width="11.75" style="57" customWidth="1"/>
    <col min="270" max="270" width="13.75" style="57" customWidth="1"/>
    <col min="271" max="271" width="12.25" style="57" customWidth="1"/>
    <col min="272" max="272" width="13.125" style="57" customWidth="1"/>
    <col min="273" max="273" width="14.25" style="57" customWidth="1"/>
    <col min="274" max="274" width="14.75" style="57" customWidth="1"/>
    <col min="275" max="275" width="10.75" style="57" customWidth="1"/>
    <col min="276" max="276" width="10.25" style="57" customWidth="1"/>
    <col min="277" max="277" width="14.25" style="57" customWidth="1"/>
    <col min="278" max="494" width="9" style="57"/>
    <col min="495" max="495" width="11.875" style="57" customWidth="1"/>
    <col min="496" max="496" width="16" style="57" customWidth="1"/>
    <col min="497" max="497" width="12.625" style="57" customWidth="1"/>
    <col min="498" max="498" width="7" style="57" customWidth="1"/>
    <col min="499" max="500" width="6.75" style="57" customWidth="1"/>
    <col min="501" max="501" width="5.875" style="57" customWidth="1"/>
    <col min="502" max="502" width="8.25" style="57" customWidth="1"/>
    <col min="503" max="503" width="7.375" style="57" customWidth="1"/>
    <col min="504" max="504" width="9.25" style="57" customWidth="1"/>
    <col min="505" max="505" width="9.75" style="57" customWidth="1"/>
    <col min="506" max="506" width="11.375" style="57" customWidth="1"/>
    <col min="507" max="507" width="10.75" style="57" customWidth="1"/>
    <col min="508" max="508" width="6.75" style="57" customWidth="1"/>
    <col min="509" max="509" width="8.375" style="57" customWidth="1"/>
    <col min="510" max="510" width="9.375" style="57" customWidth="1"/>
    <col min="511" max="511" width="7.25" style="57" customWidth="1"/>
    <col min="512" max="512" width="9.25" style="57" customWidth="1"/>
    <col min="513" max="513" width="10" style="57" customWidth="1"/>
    <col min="514" max="514" width="9.75" style="57" customWidth="1"/>
    <col min="515" max="515" width="10.25" style="57" customWidth="1"/>
    <col min="516" max="516" width="8.125" style="57" customWidth="1"/>
    <col min="517" max="517" width="9.125" style="57" bestFit="1" customWidth="1"/>
    <col min="518" max="518" width="12.375" style="57" customWidth="1"/>
    <col min="519" max="519" width="14.125" style="57" customWidth="1"/>
    <col min="520" max="520" width="10.25" style="57" customWidth="1"/>
    <col min="521" max="521" width="11.375" style="57" bestFit="1" customWidth="1"/>
    <col min="522" max="522" width="12" style="57" customWidth="1"/>
    <col min="523" max="523" width="12.875" style="57" customWidth="1"/>
    <col min="524" max="524" width="15.625" style="57" customWidth="1"/>
    <col min="525" max="525" width="11.75" style="57" customWidth="1"/>
    <col min="526" max="526" width="13.75" style="57" customWidth="1"/>
    <col min="527" max="527" width="12.25" style="57" customWidth="1"/>
    <col min="528" max="528" width="13.125" style="57" customWidth="1"/>
    <col min="529" max="529" width="14.25" style="57" customWidth="1"/>
    <col min="530" max="530" width="14.75" style="57" customWidth="1"/>
    <col min="531" max="531" width="10.75" style="57" customWidth="1"/>
    <col min="532" max="532" width="10.25" style="57" customWidth="1"/>
    <col min="533" max="533" width="14.25" style="57" customWidth="1"/>
    <col min="534" max="750" width="9" style="57"/>
    <col min="751" max="751" width="11.875" style="57" customWidth="1"/>
    <col min="752" max="752" width="16" style="57" customWidth="1"/>
    <col min="753" max="753" width="12.625" style="57" customWidth="1"/>
    <col min="754" max="754" width="7" style="57" customWidth="1"/>
    <col min="755" max="756" width="6.75" style="57" customWidth="1"/>
    <col min="757" max="757" width="5.875" style="57" customWidth="1"/>
    <col min="758" max="758" width="8.25" style="57" customWidth="1"/>
    <col min="759" max="759" width="7.375" style="57" customWidth="1"/>
    <col min="760" max="760" width="9.25" style="57" customWidth="1"/>
    <col min="761" max="761" width="9.75" style="57" customWidth="1"/>
    <col min="762" max="762" width="11.375" style="57" customWidth="1"/>
    <col min="763" max="763" width="10.75" style="57" customWidth="1"/>
    <col min="764" max="764" width="6.75" style="57" customWidth="1"/>
    <col min="765" max="765" width="8.375" style="57" customWidth="1"/>
    <col min="766" max="766" width="9.375" style="57" customWidth="1"/>
    <col min="767" max="767" width="7.25" style="57" customWidth="1"/>
    <col min="768" max="768" width="9.25" style="57" customWidth="1"/>
    <col min="769" max="769" width="10" style="57" customWidth="1"/>
    <col min="770" max="770" width="9.75" style="57" customWidth="1"/>
    <col min="771" max="771" width="10.25" style="57" customWidth="1"/>
    <col min="772" max="772" width="8.125" style="57" customWidth="1"/>
    <col min="773" max="773" width="9.125" style="57" bestFit="1" customWidth="1"/>
    <col min="774" max="774" width="12.375" style="57" customWidth="1"/>
    <col min="775" max="775" width="14.125" style="57" customWidth="1"/>
    <col min="776" max="776" width="10.25" style="57" customWidth="1"/>
    <col min="777" max="777" width="11.375" style="57" bestFit="1" customWidth="1"/>
    <col min="778" max="778" width="12" style="57" customWidth="1"/>
    <col min="779" max="779" width="12.875" style="57" customWidth="1"/>
    <col min="780" max="780" width="15.625" style="57" customWidth="1"/>
    <col min="781" max="781" width="11.75" style="57" customWidth="1"/>
    <col min="782" max="782" width="13.75" style="57" customWidth="1"/>
    <col min="783" max="783" width="12.25" style="57" customWidth="1"/>
    <col min="784" max="784" width="13.125" style="57" customWidth="1"/>
    <col min="785" max="785" width="14.25" style="57" customWidth="1"/>
    <col min="786" max="786" width="14.75" style="57" customWidth="1"/>
    <col min="787" max="787" width="10.75" style="57" customWidth="1"/>
    <col min="788" max="788" width="10.25" style="57" customWidth="1"/>
    <col min="789" max="789" width="14.25" style="57" customWidth="1"/>
    <col min="790" max="1006" width="9" style="57"/>
    <col min="1007" max="1007" width="11.875" style="57" customWidth="1"/>
    <col min="1008" max="1008" width="16" style="57" customWidth="1"/>
    <col min="1009" max="1009" width="12.625" style="57" customWidth="1"/>
    <col min="1010" max="1010" width="7" style="57" customWidth="1"/>
    <col min="1011" max="1012" width="6.75" style="57" customWidth="1"/>
    <col min="1013" max="1013" width="5.875" style="57" customWidth="1"/>
    <col min="1014" max="1014" width="8.25" style="57" customWidth="1"/>
    <col min="1015" max="1015" width="7.375" style="57" customWidth="1"/>
    <col min="1016" max="1016" width="9.25" style="57" customWidth="1"/>
    <col min="1017" max="1017" width="9.75" style="57" customWidth="1"/>
    <col min="1018" max="1018" width="11.375" style="57" customWidth="1"/>
    <col min="1019" max="1019" width="10.75" style="57" customWidth="1"/>
    <col min="1020" max="1020" width="6.75" style="57" customWidth="1"/>
    <col min="1021" max="1021" width="8.375" style="57" customWidth="1"/>
    <col min="1022" max="1022" width="9.375" style="57" customWidth="1"/>
    <col min="1023" max="1023" width="7.25" style="57" customWidth="1"/>
    <col min="1024" max="1024" width="9.25" style="57" customWidth="1"/>
    <col min="1025" max="1025" width="10" style="57" customWidth="1"/>
    <col min="1026" max="1026" width="9.75" style="57" customWidth="1"/>
    <col min="1027" max="1027" width="10.25" style="57" customWidth="1"/>
    <col min="1028" max="1028" width="8.125" style="57" customWidth="1"/>
    <col min="1029" max="1029" width="9.125" style="57" bestFit="1" customWidth="1"/>
    <col min="1030" max="1030" width="12.375" style="57" customWidth="1"/>
    <col min="1031" max="1031" width="14.125" style="57" customWidth="1"/>
    <col min="1032" max="1032" width="10.25" style="57" customWidth="1"/>
    <col min="1033" max="1033" width="11.375" style="57" bestFit="1" customWidth="1"/>
    <col min="1034" max="1034" width="12" style="57" customWidth="1"/>
    <col min="1035" max="1035" width="12.875" style="57" customWidth="1"/>
    <col min="1036" max="1036" width="15.625" style="57" customWidth="1"/>
    <col min="1037" max="1037" width="11.75" style="57" customWidth="1"/>
    <col min="1038" max="1038" width="13.75" style="57" customWidth="1"/>
    <col min="1039" max="1039" width="12.25" style="57" customWidth="1"/>
    <col min="1040" max="1040" width="13.125" style="57" customWidth="1"/>
    <col min="1041" max="1041" width="14.25" style="57" customWidth="1"/>
    <col min="1042" max="1042" width="14.75" style="57" customWidth="1"/>
    <col min="1043" max="1043" width="10.75" style="57" customWidth="1"/>
    <col min="1044" max="1044" width="10.25" style="57" customWidth="1"/>
    <col min="1045" max="1045" width="14.25" style="57" customWidth="1"/>
    <col min="1046" max="1262" width="9" style="57"/>
    <col min="1263" max="1263" width="11.875" style="57" customWidth="1"/>
    <col min="1264" max="1264" width="16" style="57" customWidth="1"/>
    <col min="1265" max="1265" width="12.625" style="57" customWidth="1"/>
    <col min="1266" max="1266" width="7" style="57" customWidth="1"/>
    <col min="1267" max="1268" width="6.75" style="57" customWidth="1"/>
    <col min="1269" max="1269" width="5.875" style="57" customWidth="1"/>
    <col min="1270" max="1270" width="8.25" style="57" customWidth="1"/>
    <col min="1271" max="1271" width="7.375" style="57" customWidth="1"/>
    <col min="1272" max="1272" width="9.25" style="57" customWidth="1"/>
    <col min="1273" max="1273" width="9.75" style="57" customWidth="1"/>
    <col min="1274" max="1274" width="11.375" style="57" customWidth="1"/>
    <col min="1275" max="1275" width="10.75" style="57" customWidth="1"/>
    <col min="1276" max="1276" width="6.75" style="57" customWidth="1"/>
    <col min="1277" max="1277" width="8.375" style="57" customWidth="1"/>
    <col min="1278" max="1278" width="9.375" style="57" customWidth="1"/>
    <col min="1279" max="1279" width="7.25" style="57" customWidth="1"/>
    <col min="1280" max="1280" width="9.25" style="57" customWidth="1"/>
    <col min="1281" max="1281" width="10" style="57" customWidth="1"/>
    <col min="1282" max="1282" width="9.75" style="57" customWidth="1"/>
    <col min="1283" max="1283" width="10.25" style="57" customWidth="1"/>
    <col min="1284" max="1284" width="8.125" style="57" customWidth="1"/>
    <col min="1285" max="1285" width="9.125" style="57" bestFit="1" customWidth="1"/>
    <col min="1286" max="1286" width="12.375" style="57" customWidth="1"/>
    <col min="1287" max="1287" width="14.125" style="57" customWidth="1"/>
    <col min="1288" max="1288" width="10.25" style="57" customWidth="1"/>
    <col min="1289" max="1289" width="11.375" style="57" bestFit="1" customWidth="1"/>
    <col min="1290" max="1290" width="12" style="57" customWidth="1"/>
    <col min="1291" max="1291" width="12.875" style="57" customWidth="1"/>
    <col min="1292" max="1292" width="15.625" style="57" customWidth="1"/>
    <col min="1293" max="1293" width="11.75" style="57" customWidth="1"/>
    <col min="1294" max="1294" width="13.75" style="57" customWidth="1"/>
    <col min="1295" max="1295" width="12.25" style="57" customWidth="1"/>
    <col min="1296" max="1296" width="13.125" style="57" customWidth="1"/>
    <col min="1297" max="1297" width="14.25" style="57" customWidth="1"/>
    <col min="1298" max="1298" width="14.75" style="57" customWidth="1"/>
    <col min="1299" max="1299" width="10.75" style="57" customWidth="1"/>
    <col min="1300" max="1300" width="10.25" style="57" customWidth="1"/>
    <col min="1301" max="1301" width="14.25" style="57" customWidth="1"/>
    <col min="1302" max="1518" width="9" style="57"/>
    <col min="1519" max="1519" width="11.875" style="57" customWidth="1"/>
    <col min="1520" max="1520" width="16" style="57" customWidth="1"/>
    <col min="1521" max="1521" width="12.625" style="57" customWidth="1"/>
    <col min="1522" max="1522" width="7" style="57" customWidth="1"/>
    <col min="1523" max="1524" width="6.75" style="57" customWidth="1"/>
    <col min="1525" max="1525" width="5.875" style="57" customWidth="1"/>
    <col min="1526" max="1526" width="8.25" style="57" customWidth="1"/>
    <col min="1527" max="1527" width="7.375" style="57" customWidth="1"/>
    <col min="1528" max="1528" width="9.25" style="57" customWidth="1"/>
    <col min="1529" max="1529" width="9.75" style="57" customWidth="1"/>
    <col min="1530" max="1530" width="11.375" style="57" customWidth="1"/>
    <col min="1531" max="1531" width="10.75" style="57" customWidth="1"/>
    <col min="1532" max="1532" width="6.75" style="57" customWidth="1"/>
    <col min="1533" max="1533" width="8.375" style="57" customWidth="1"/>
    <col min="1534" max="1534" width="9.375" style="57" customWidth="1"/>
    <col min="1535" max="1535" width="7.25" style="57" customWidth="1"/>
    <col min="1536" max="1536" width="9.25" style="57" customWidth="1"/>
    <col min="1537" max="1537" width="10" style="57" customWidth="1"/>
    <col min="1538" max="1538" width="9.75" style="57" customWidth="1"/>
    <col min="1539" max="1539" width="10.25" style="57" customWidth="1"/>
    <col min="1540" max="1540" width="8.125" style="57" customWidth="1"/>
    <col min="1541" max="1541" width="9.125" style="57" bestFit="1" customWidth="1"/>
    <col min="1542" max="1542" width="12.375" style="57" customWidth="1"/>
    <col min="1543" max="1543" width="14.125" style="57" customWidth="1"/>
    <col min="1544" max="1544" width="10.25" style="57" customWidth="1"/>
    <col min="1545" max="1545" width="11.375" style="57" bestFit="1" customWidth="1"/>
    <col min="1546" max="1546" width="12" style="57" customWidth="1"/>
    <col min="1547" max="1547" width="12.875" style="57" customWidth="1"/>
    <col min="1548" max="1548" width="15.625" style="57" customWidth="1"/>
    <col min="1549" max="1549" width="11.75" style="57" customWidth="1"/>
    <col min="1550" max="1550" width="13.75" style="57" customWidth="1"/>
    <col min="1551" max="1551" width="12.25" style="57" customWidth="1"/>
    <col min="1552" max="1552" width="13.125" style="57" customWidth="1"/>
    <col min="1553" max="1553" width="14.25" style="57" customWidth="1"/>
    <col min="1554" max="1554" width="14.75" style="57" customWidth="1"/>
    <col min="1555" max="1555" width="10.75" style="57" customWidth="1"/>
    <col min="1556" max="1556" width="10.25" style="57" customWidth="1"/>
    <col min="1557" max="1557" width="14.25" style="57" customWidth="1"/>
    <col min="1558" max="1774" width="9" style="57"/>
    <col min="1775" max="1775" width="11.875" style="57" customWidth="1"/>
    <col min="1776" max="1776" width="16" style="57" customWidth="1"/>
    <col min="1777" max="1777" width="12.625" style="57" customWidth="1"/>
    <col min="1778" max="1778" width="7" style="57" customWidth="1"/>
    <col min="1779" max="1780" width="6.75" style="57" customWidth="1"/>
    <col min="1781" max="1781" width="5.875" style="57" customWidth="1"/>
    <col min="1782" max="1782" width="8.25" style="57" customWidth="1"/>
    <col min="1783" max="1783" width="7.375" style="57" customWidth="1"/>
    <col min="1784" max="1784" width="9.25" style="57" customWidth="1"/>
    <col min="1785" max="1785" width="9.75" style="57" customWidth="1"/>
    <col min="1786" max="1786" width="11.375" style="57" customWidth="1"/>
    <col min="1787" max="1787" width="10.75" style="57" customWidth="1"/>
    <col min="1788" max="1788" width="6.75" style="57" customWidth="1"/>
    <col min="1789" max="1789" width="8.375" style="57" customWidth="1"/>
    <col min="1790" max="1790" width="9.375" style="57" customWidth="1"/>
    <col min="1791" max="1791" width="7.25" style="57" customWidth="1"/>
    <col min="1792" max="1792" width="9.25" style="57" customWidth="1"/>
    <col min="1793" max="1793" width="10" style="57" customWidth="1"/>
    <col min="1794" max="1794" width="9.75" style="57" customWidth="1"/>
    <col min="1795" max="1795" width="10.25" style="57" customWidth="1"/>
    <col min="1796" max="1796" width="8.125" style="57" customWidth="1"/>
    <col min="1797" max="1797" width="9.125" style="57" bestFit="1" customWidth="1"/>
    <col min="1798" max="1798" width="12.375" style="57" customWidth="1"/>
    <col min="1799" max="1799" width="14.125" style="57" customWidth="1"/>
    <col min="1800" max="1800" width="10.25" style="57" customWidth="1"/>
    <col min="1801" max="1801" width="11.375" style="57" bestFit="1" customWidth="1"/>
    <col min="1802" max="1802" width="12" style="57" customWidth="1"/>
    <col min="1803" max="1803" width="12.875" style="57" customWidth="1"/>
    <col min="1804" max="1804" width="15.625" style="57" customWidth="1"/>
    <col min="1805" max="1805" width="11.75" style="57" customWidth="1"/>
    <col min="1806" max="1806" width="13.75" style="57" customWidth="1"/>
    <col min="1807" max="1807" width="12.25" style="57" customWidth="1"/>
    <col min="1808" max="1808" width="13.125" style="57" customWidth="1"/>
    <col min="1809" max="1809" width="14.25" style="57" customWidth="1"/>
    <col min="1810" max="1810" width="14.75" style="57" customWidth="1"/>
    <col min="1811" max="1811" width="10.75" style="57" customWidth="1"/>
    <col min="1812" max="1812" width="10.25" style="57" customWidth="1"/>
    <col min="1813" max="1813" width="14.25" style="57" customWidth="1"/>
    <col min="1814" max="2030" width="9" style="57"/>
    <col min="2031" max="2031" width="11.875" style="57" customWidth="1"/>
    <col min="2032" max="2032" width="16" style="57" customWidth="1"/>
    <col min="2033" max="2033" width="12.625" style="57" customWidth="1"/>
    <col min="2034" max="2034" width="7" style="57" customWidth="1"/>
    <col min="2035" max="2036" width="6.75" style="57" customWidth="1"/>
    <col min="2037" max="2037" width="5.875" style="57" customWidth="1"/>
    <col min="2038" max="2038" width="8.25" style="57" customWidth="1"/>
    <col min="2039" max="2039" width="7.375" style="57" customWidth="1"/>
    <col min="2040" max="2040" width="9.25" style="57" customWidth="1"/>
    <col min="2041" max="2041" width="9.75" style="57" customWidth="1"/>
    <col min="2042" max="2042" width="11.375" style="57" customWidth="1"/>
    <col min="2043" max="2043" width="10.75" style="57" customWidth="1"/>
    <col min="2044" max="2044" width="6.75" style="57" customWidth="1"/>
    <col min="2045" max="2045" width="8.375" style="57" customWidth="1"/>
    <col min="2046" max="2046" width="9.375" style="57" customWidth="1"/>
    <col min="2047" max="2047" width="7.25" style="57" customWidth="1"/>
    <col min="2048" max="2048" width="9.25" style="57" customWidth="1"/>
    <col min="2049" max="2049" width="10" style="57" customWidth="1"/>
    <col min="2050" max="2050" width="9.75" style="57" customWidth="1"/>
    <col min="2051" max="2051" width="10.25" style="57" customWidth="1"/>
    <col min="2052" max="2052" width="8.125" style="57" customWidth="1"/>
    <col min="2053" max="2053" width="9.125" style="57" bestFit="1" customWidth="1"/>
    <col min="2054" max="2054" width="12.375" style="57" customWidth="1"/>
    <col min="2055" max="2055" width="14.125" style="57" customWidth="1"/>
    <col min="2056" max="2056" width="10.25" style="57" customWidth="1"/>
    <col min="2057" max="2057" width="11.375" style="57" bestFit="1" customWidth="1"/>
    <col min="2058" max="2058" width="12" style="57" customWidth="1"/>
    <col min="2059" max="2059" width="12.875" style="57" customWidth="1"/>
    <col min="2060" max="2060" width="15.625" style="57" customWidth="1"/>
    <col min="2061" max="2061" width="11.75" style="57" customWidth="1"/>
    <col min="2062" max="2062" width="13.75" style="57" customWidth="1"/>
    <col min="2063" max="2063" width="12.25" style="57" customWidth="1"/>
    <col min="2064" max="2064" width="13.125" style="57" customWidth="1"/>
    <col min="2065" max="2065" width="14.25" style="57" customWidth="1"/>
    <col min="2066" max="2066" width="14.75" style="57" customWidth="1"/>
    <col min="2067" max="2067" width="10.75" style="57" customWidth="1"/>
    <col min="2068" max="2068" width="10.25" style="57" customWidth="1"/>
    <col min="2069" max="2069" width="14.25" style="57" customWidth="1"/>
    <col min="2070" max="2286" width="9" style="57"/>
    <col min="2287" max="2287" width="11.875" style="57" customWidth="1"/>
    <col min="2288" max="2288" width="16" style="57" customWidth="1"/>
    <col min="2289" max="2289" width="12.625" style="57" customWidth="1"/>
    <col min="2290" max="2290" width="7" style="57" customWidth="1"/>
    <col min="2291" max="2292" width="6.75" style="57" customWidth="1"/>
    <col min="2293" max="2293" width="5.875" style="57" customWidth="1"/>
    <col min="2294" max="2294" width="8.25" style="57" customWidth="1"/>
    <col min="2295" max="2295" width="7.375" style="57" customWidth="1"/>
    <col min="2296" max="2296" width="9.25" style="57" customWidth="1"/>
    <col min="2297" max="2297" width="9.75" style="57" customWidth="1"/>
    <col min="2298" max="2298" width="11.375" style="57" customWidth="1"/>
    <col min="2299" max="2299" width="10.75" style="57" customWidth="1"/>
    <col min="2300" max="2300" width="6.75" style="57" customWidth="1"/>
    <col min="2301" max="2301" width="8.375" style="57" customWidth="1"/>
    <col min="2302" max="2302" width="9.375" style="57" customWidth="1"/>
    <col min="2303" max="2303" width="7.25" style="57" customWidth="1"/>
    <col min="2304" max="2304" width="9.25" style="57" customWidth="1"/>
    <col min="2305" max="2305" width="10" style="57" customWidth="1"/>
    <col min="2306" max="2306" width="9.75" style="57" customWidth="1"/>
    <col min="2307" max="2307" width="10.25" style="57" customWidth="1"/>
    <col min="2308" max="2308" width="8.125" style="57" customWidth="1"/>
    <col min="2309" max="2309" width="9.125" style="57" bestFit="1" customWidth="1"/>
    <col min="2310" max="2310" width="12.375" style="57" customWidth="1"/>
    <col min="2311" max="2311" width="14.125" style="57" customWidth="1"/>
    <col min="2312" max="2312" width="10.25" style="57" customWidth="1"/>
    <col min="2313" max="2313" width="11.375" style="57" bestFit="1" customWidth="1"/>
    <col min="2314" max="2314" width="12" style="57" customWidth="1"/>
    <col min="2315" max="2315" width="12.875" style="57" customWidth="1"/>
    <col min="2316" max="2316" width="15.625" style="57" customWidth="1"/>
    <col min="2317" max="2317" width="11.75" style="57" customWidth="1"/>
    <col min="2318" max="2318" width="13.75" style="57" customWidth="1"/>
    <col min="2319" max="2319" width="12.25" style="57" customWidth="1"/>
    <col min="2320" max="2320" width="13.125" style="57" customWidth="1"/>
    <col min="2321" max="2321" width="14.25" style="57" customWidth="1"/>
    <col min="2322" max="2322" width="14.75" style="57" customWidth="1"/>
    <col min="2323" max="2323" width="10.75" style="57" customWidth="1"/>
    <col min="2324" max="2324" width="10.25" style="57" customWidth="1"/>
    <col min="2325" max="2325" width="14.25" style="57" customWidth="1"/>
    <col min="2326" max="2542" width="9" style="57"/>
    <col min="2543" max="2543" width="11.875" style="57" customWidth="1"/>
    <col min="2544" max="2544" width="16" style="57" customWidth="1"/>
    <col min="2545" max="2545" width="12.625" style="57" customWidth="1"/>
    <col min="2546" max="2546" width="7" style="57" customWidth="1"/>
    <col min="2547" max="2548" width="6.75" style="57" customWidth="1"/>
    <col min="2549" max="2549" width="5.875" style="57" customWidth="1"/>
    <col min="2550" max="2550" width="8.25" style="57" customWidth="1"/>
    <col min="2551" max="2551" width="7.375" style="57" customWidth="1"/>
    <col min="2552" max="2552" width="9.25" style="57" customWidth="1"/>
    <col min="2553" max="2553" width="9.75" style="57" customWidth="1"/>
    <col min="2554" max="2554" width="11.375" style="57" customWidth="1"/>
    <col min="2555" max="2555" width="10.75" style="57" customWidth="1"/>
    <col min="2556" max="2556" width="6.75" style="57" customWidth="1"/>
    <col min="2557" max="2557" width="8.375" style="57" customWidth="1"/>
    <col min="2558" max="2558" width="9.375" style="57" customWidth="1"/>
    <col min="2559" max="2559" width="7.25" style="57" customWidth="1"/>
    <col min="2560" max="2560" width="9.25" style="57" customWidth="1"/>
    <col min="2561" max="2561" width="10" style="57" customWidth="1"/>
    <col min="2562" max="2562" width="9.75" style="57" customWidth="1"/>
    <col min="2563" max="2563" width="10.25" style="57" customWidth="1"/>
    <col min="2564" max="2564" width="8.125" style="57" customWidth="1"/>
    <col min="2565" max="2565" width="9.125" style="57" bestFit="1" customWidth="1"/>
    <col min="2566" max="2566" width="12.375" style="57" customWidth="1"/>
    <col min="2567" max="2567" width="14.125" style="57" customWidth="1"/>
    <col min="2568" max="2568" width="10.25" style="57" customWidth="1"/>
    <col min="2569" max="2569" width="11.375" style="57" bestFit="1" customWidth="1"/>
    <col min="2570" max="2570" width="12" style="57" customWidth="1"/>
    <col min="2571" max="2571" width="12.875" style="57" customWidth="1"/>
    <col min="2572" max="2572" width="15.625" style="57" customWidth="1"/>
    <col min="2573" max="2573" width="11.75" style="57" customWidth="1"/>
    <col min="2574" max="2574" width="13.75" style="57" customWidth="1"/>
    <col min="2575" max="2575" width="12.25" style="57" customWidth="1"/>
    <col min="2576" max="2576" width="13.125" style="57" customWidth="1"/>
    <col min="2577" max="2577" width="14.25" style="57" customWidth="1"/>
    <col min="2578" max="2578" width="14.75" style="57" customWidth="1"/>
    <col min="2579" max="2579" width="10.75" style="57" customWidth="1"/>
    <col min="2580" max="2580" width="10.25" style="57" customWidth="1"/>
    <col min="2581" max="2581" width="14.25" style="57" customWidth="1"/>
    <col min="2582" max="2798" width="9" style="57"/>
    <col min="2799" max="2799" width="11.875" style="57" customWidth="1"/>
    <col min="2800" max="2800" width="16" style="57" customWidth="1"/>
    <col min="2801" max="2801" width="12.625" style="57" customWidth="1"/>
    <col min="2802" max="2802" width="7" style="57" customWidth="1"/>
    <col min="2803" max="2804" width="6.75" style="57" customWidth="1"/>
    <col min="2805" max="2805" width="5.875" style="57" customWidth="1"/>
    <col min="2806" max="2806" width="8.25" style="57" customWidth="1"/>
    <col min="2807" max="2807" width="7.375" style="57" customWidth="1"/>
    <col min="2808" max="2808" width="9.25" style="57" customWidth="1"/>
    <col min="2809" max="2809" width="9.75" style="57" customWidth="1"/>
    <col min="2810" max="2810" width="11.375" style="57" customWidth="1"/>
    <col min="2811" max="2811" width="10.75" style="57" customWidth="1"/>
    <col min="2812" max="2812" width="6.75" style="57" customWidth="1"/>
    <col min="2813" max="2813" width="8.375" style="57" customWidth="1"/>
    <col min="2814" max="2814" width="9.375" style="57" customWidth="1"/>
    <col min="2815" max="2815" width="7.25" style="57" customWidth="1"/>
    <col min="2816" max="2816" width="9.25" style="57" customWidth="1"/>
    <col min="2817" max="2817" width="10" style="57" customWidth="1"/>
    <col min="2818" max="2818" width="9.75" style="57" customWidth="1"/>
    <col min="2819" max="2819" width="10.25" style="57" customWidth="1"/>
    <col min="2820" max="2820" width="8.125" style="57" customWidth="1"/>
    <col min="2821" max="2821" width="9.125" style="57" bestFit="1" customWidth="1"/>
    <col min="2822" max="2822" width="12.375" style="57" customWidth="1"/>
    <col min="2823" max="2823" width="14.125" style="57" customWidth="1"/>
    <col min="2824" max="2824" width="10.25" style="57" customWidth="1"/>
    <col min="2825" max="2825" width="11.375" style="57" bestFit="1" customWidth="1"/>
    <col min="2826" max="2826" width="12" style="57" customWidth="1"/>
    <col min="2827" max="2827" width="12.875" style="57" customWidth="1"/>
    <col min="2828" max="2828" width="15.625" style="57" customWidth="1"/>
    <col min="2829" max="2829" width="11.75" style="57" customWidth="1"/>
    <col min="2830" max="2830" width="13.75" style="57" customWidth="1"/>
    <col min="2831" max="2831" width="12.25" style="57" customWidth="1"/>
    <col min="2832" max="2832" width="13.125" style="57" customWidth="1"/>
    <col min="2833" max="2833" width="14.25" style="57" customWidth="1"/>
    <col min="2834" max="2834" width="14.75" style="57" customWidth="1"/>
    <col min="2835" max="2835" width="10.75" style="57" customWidth="1"/>
    <col min="2836" max="2836" width="10.25" style="57" customWidth="1"/>
    <col min="2837" max="2837" width="14.25" style="57" customWidth="1"/>
    <col min="2838" max="3054" width="9" style="57"/>
    <col min="3055" max="3055" width="11.875" style="57" customWidth="1"/>
    <col min="3056" max="3056" width="16" style="57" customWidth="1"/>
    <col min="3057" max="3057" width="12.625" style="57" customWidth="1"/>
    <col min="3058" max="3058" width="7" style="57" customWidth="1"/>
    <col min="3059" max="3060" width="6.75" style="57" customWidth="1"/>
    <col min="3061" max="3061" width="5.875" style="57" customWidth="1"/>
    <col min="3062" max="3062" width="8.25" style="57" customWidth="1"/>
    <col min="3063" max="3063" width="7.375" style="57" customWidth="1"/>
    <col min="3064" max="3064" width="9.25" style="57" customWidth="1"/>
    <col min="3065" max="3065" width="9.75" style="57" customWidth="1"/>
    <col min="3066" max="3066" width="11.375" style="57" customWidth="1"/>
    <col min="3067" max="3067" width="10.75" style="57" customWidth="1"/>
    <col min="3068" max="3068" width="6.75" style="57" customWidth="1"/>
    <col min="3069" max="3069" width="8.375" style="57" customWidth="1"/>
    <col min="3070" max="3070" width="9.375" style="57" customWidth="1"/>
    <col min="3071" max="3071" width="7.25" style="57" customWidth="1"/>
    <col min="3072" max="3072" width="9.25" style="57" customWidth="1"/>
    <col min="3073" max="3073" width="10" style="57" customWidth="1"/>
    <col min="3074" max="3074" width="9.75" style="57" customWidth="1"/>
    <col min="3075" max="3075" width="10.25" style="57" customWidth="1"/>
    <col min="3076" max="3076" width="8.125" style="57" customWidth="1"/>
    <col min="3077" max="3077" width="9.125" style="57" bestFit="1" customWidth="1"/>
    <col min="3078" max="3078" width="12.375" style="57" customWidth="1"/>
    <col min="3079" max="3079" width="14.125" style="57" customWidth="1"/>
    <col min="3080" max="3080" width="10.25" style="57" customWidth="1"/>
    <col min="3081" max="3081" width="11.375" style="57" bestFit="1" customWidth="1"/>
    <col min="3082" max="3082" width="12" style="57" customWidth="1"/>
    <col min="3083" max="3083" width="12.875" style="57" customWidth="1"/>
    <col min="3084" max="3084" width="15.625" style="57" customWidth="1"/>
    <col min="3085" max="3085" width="11.75" style="57" customWidth="1"/>
    <col min="3086" max="3086" width="13.75" style="57" customWidth="1"/>
    <col min="3087" max="3087" width="12.25" style="57" customWidth="1"/>
    <col min="3088" max="3088" width="13.125" style="57" customWidth="1"/>
    <col min="3089" max="3089" width="14.25" style="57" customWidth="1"/>
    <col min="3090" max="3090" width="14.75" style="57" customWidth="1"/>
    <col min="3091" max="3091" width="10.75" style="57" customWidth="1"/>
    <col min="3092" max="3092" width="10.25" style="57" customWidth="1"/>
    <col min="3093" max="3093" width="14.25" style="57" customWidth="1"/>
    <col min="3094" max="3310" width="9" style="57"/>
    <col min="3311" max="3311" width="11.875" style="57" customWidth="1"/>
    <col min="3312" max="3312" width="16" style="57" customWidth="1"/>
    <col min="3313" max="3313" width="12.625" style="57" customWidth="1"/>
    <col min="3314" max="3314" width="7" style="57" customWidth="1"/>
    <col min="3315" max="3316" width="6.75" style="57" customWidth="1"/>
    <col min="3317" max="3317" width="5.875" style="57" customWidth="1"/>
    <col min="3318" max="3318" width="8.25" style="57" customWidth="1"/>
    <col min="3319" max="3319" width="7.375" style="57" customWidth="1"/>
    <col min="3320" max="3320" width="9.25" style="57" customWidth="1"/>
    <col min="3321" max="3321" width="9.75" style="57" customWidth="1"/>
    <col min="3322" max="3322" width="11.375" style="57" customWidth="1"/>
    <col min="3323" max="3323" width="10.75" style="57" customWidth="1"/>
    <col min="3324" max="3324" width="6.75" style="57" customWidth="1"/>
    <col min="3325" max="3325" width="8.375" style="57" customWidth="1"/>
    <col min="3326" max="3326" width="9.375" style="57" customWidth="1"/>
    <col min="3327" max="3327" width="7.25" style="57" customWidth="1"/>
    <col min="3328" max="3328" width="9.25" style="57" customWidth="1"/>
    <col min="3329" max="3329" width="10" style="57" customWidth="1"/>
    <col min="3330" max="3330" width="9.75" style="57" customWidth="1"/>
    <col min="3331" max="3331" width="10.25" style="57" customWidth="1"/>
    <col min="3332" max="3332" width="8.125" style="57" customWidth="1"/>
    <col min="3333" max="3333" width="9.125" style="57" bestFit="1" customWidth="1"/>
    <col min="3334" max="3334" width="12.375" style="57" customWidth="1"/>
    <col min="3335" max="3335" width="14.125" style="57" customWidth="1"/>
    <col min="3336" max="3336" width="10.25" style="57" customWidth="1"/>
    <col min="3337" max="3337" width="11.375" style="57" bestFit="1" customWidth="1"/>
    <col min="3338" max="3338" width="12" style="57" customWidth="1"/>
    <col min="3339" max="3339" width="12.875" style="57" customWidth="1"/>
    <col min="3340" max="3340" width="15.625" style="57" customWidth="1"/>
    <col min="3341" max="3341" width="11.75" style="57" customWidth="1"/>
    <col min="3342" max="3342" width="13.75" style="57" customWidth="1"/>
    <col min="3343" max="3343" width="12.25" style="57" customWidth="1"/>
    <col min="3344" max="3344" width="13.125" style="57" customWidth="1"/>
    <col min="3345" max="3345" width="14.25" style="57" customWidth="1"/>
    <col min="3346" max="3346" width="14.75" style="57" customWidth="1"/>
    <col min="3347" max="3347" width="10.75" style="57" customWidth="1"/>
    <col min="3348" max="3348" width="10.25" style="57" customWidth="1"/>
    <col min="3349" max="3349" width="14.25" style="57" customWidth="1"/>
    <col min="3350" max="3566" width="9" style="57"/>
    <col min="3567" max="3567" width="11.875" style="57" customWidth="1"/>
    <col min="3568" max="3568" width="16" style="57" customWidth="1"/>
    <col min="3569" max="3569" width="12.625" style="57" customWidth="1"/>
    <col min="3570" max="3570" width="7" style="57" customWidth="1"/>
    <col min="3571" max="3572" width="6.75" style="57" customWidth="1"/>
    <col min="3573" max="3573" width="5.875" style="57" customWidth="1"/>
    <col min="3574" max="3574" width="8.25" style="57" customWidth="1"/>
    <col min="3575" max="3575" width="7.375" style="57" customWidth="1"/>
    <col min="3576" max="3576" width="9.25" style="57" customWidth="1"/>
    <col min="3577" max="3577" width="9.75" style="57" customWidth="1"/>
    <col min="3578" max="3578" width="11.375" style="57" customWidth="1"/>
    <col min="3579" max="3579" width="10.75" style="57" customWidth="1"/>
    <col min="3580" max="3580" width="6.75" style="57" customWidth="1"/>
    <col min="3581" max="3581" width="8.375" style="57" customWidth="1"/>
    <col min="3582" max="3582" width="9.375" style="57" customWidth="1"/>
    <col min="3583" max="3583" width="7.25" style="57" customWidth="1"/>
    <col min="3584" max="3584" width="9.25" style="57" customWidth="1"/>
    <col min="3585" max="3585" width="10" style="57" customWidth="1"/>
    <col min="3586" max="3586" width="9.75" style="57" customWidth="1"/>
    <col min="3587" max="3587" width="10.25" style="57" customWidth="1"/>
    <col min="3588" max="3588" width="8.125" style="57" customWidth="1"/>
    <col min="3589" max="3589" width="9.125" style="57" bestFit="1" customWidth="1"/>
    <col min="3590" max="3590" width="12.375" style="57" customWidth="1"/>
    <col min="3591" max="3591" width="14.125" style="57" customWidth="1"/>
    <col min="3592" max="3592" width="10.25" style="57" customWidth="1"/>
    <col min="3593" max="3593" width="11.375" style="57" bestFit="1" customWidth="1"/>
    <col min="3594" max="3594" width="12" style="57" customWidth="1"/>
    <col min="3595" max="3595" width="12.875" style="57" customWidth="1"/>
    <col min="3596" max="3596" width="15.625" style="57" customWidth="1"/>
    <col min="3597" max="3597" width="11.75" style="57" customWidth="1"/>
    <col min="3598" max="3598" width="13.75" style="57" customWidth="1"/>
    <col min="3599" max="3599" width="12.25" style="57" customWidth="1"/>
    <col min="3600" max="3600" width="13.125" style="57" customWidth="1"/>
    <col min="3601" max="3601" width="14.25" style="57" customWidth="1"/>
    <col min="3602" max="3602" width="14.75" style="57" customWidth="1"/>
    <col min="3603" max="3603" width="10.75" style="57" customWidth="1"/>
    <col min="3604" max="3604" width="10.25" style="57" customWidth="1"/>
    <col min="3605" max="3605" width="14.25" style="57" customWidth="1"/>
    <col min="3606" max="3822" width="9" style="57"/>
    <col min="3823" max="3823" width="11.875" style="57" customWidth="1"/>
    <col min="3824" max="3824" width="16" style="57" customWidth="1"/>
    <col min="3825" max="3825" width="12.625" style="57" customWidth="1"/>
    <col min="3826" max="3826" width="7" style="57" customWidth="1"/>
    <col min="3827" max="3828" width="6.75" style="57" customWidth="1"/>
    <col min="3829" max="3829" width="5.875" style="57" customWidth="1"/>
    <col min="3830" max="3830" width="8.25" style="57" customWidth="1"/>
    <col min="3831" max="3831" width="7.375" style="57" customWidth="1"/>
    <col min="3832" max="3832" width="9.25" style="57" customWidth="1"/>
    <col min="3833" max="3833" width="9.75" style="57" customWidth="1"/>
    <col min="3834" max="3834" width="11.375" style="57" customWidth="1"/>
    <col min="3835" max="3835" width="10.75" style="57" customWidth="1"/>
    <col min="3836" max="3836" width="6.75" style="57" customWidth="1"/>
    <col min="3837" max="3837" width="8.375" style="57" customWidth="1"/>
    <col min="3838" max="3838" width="9.375" style="57" customWidth="1"/>
    <col min="3839" max="3839" width="7.25" style="57" customWidth="1"/>
    <col min="3840" max="3840" width="9.25" style="57" customWidth="1"/>
    <col min="3841" max="3841" width="10" style="57" customWidth="1"/>
    <col min="3842" max="3842" width="9.75" style="57" customWidth="1"/>
    <col min="3843" max="3843" width="10.25" style="57" customWidth="1"/>
    <col min="3844" max="3844" width="8.125" style="57" customWidth="1"/>
    <col min="3845" max="3845" width="9.125" style="57" bestFit="1" customWidth="1"/>
    <col min="3846" max="3846" width="12.375" style="57" customWidth="1"/>
    <col min="3847" max="3847" width="14.125" style="57" customWidth="1"/>
    <col min="3848" max="3848" width="10.25" style="57" customWidth="1"/>
    <col min="3849" max="3849" width="11.375" style="57" bestFit="1" customWidth="1"/>
    <col min="3850" max="3850" width="12" style="57" customWidth="1"/>
    <col min="3851" max="3851" width="12.875" style="57" customWidth="1"/>
    <col min="3852" max="3852" width="15.625" style="57" customWidth="1"/>
    <col min="3853" max="3853" width="11.75" style="57" customWidth="1"/>
    <col min="3854" max="3854" width="13.75" style="57" customWidth="1"/>
    <col min="3855" max="3855" width="12.25" style="57" customWidth="1"/>
    <col min="3856" max="3856" width="13.125" style="57" customWidth="1"/>
    <col min="3857" max="3857" width="14.25" style="57" customWidth="1"/>
    <col min="3858" max="3858" width="14.75" style="57" customWidth="1"/>
    <col min="3859" max="3859" width="10.75" style="57" customWidth="1"/>
    <col min="3860" max="3860" width="10.25" style="57" customWidth="1"/>
    <col min="3861" max="3861" width="14.25" style="57" customWidth="1"/>
    <col min="3862" max="4078" width="9" style="57"/>
    <col min="4079" max="4079" width="11.875" style="57" customWidth="1"/>
    <col min="4080" max="4080" width="16" style="57" customWidth="1"/>
    <col min="4081" max="4081" width="12.625" style="57" customWidth="1"/>
    <col min="4082" max="4082" width="7" style="57" customWidth="1"/>
    <col min="4083" max="4084" width="6.75" style="57" customWidth="1"/>
    <col min="4085" max="4085" width="5.875" style="57" customWidth="1"/>
    <col min="4086" max="4086" width="8.25" style="57" customWidth="1"/>
    <col min="4087" max="4087" width="7.375" style="57" customWidth="1"/>
    <col min="4088" max="4088" width="9.25" style="57" customWidth="1"/>
    <col min="4089" max="4089" width="9.75" style="57" customWidth="1"/>
    <col min="4090" max="4090" width="11.375" style="57" customWidth="1"/>
    <col min="4091" max="4091" width="10.75" style="57" customWidth="1"/>
    <col min="4092" max="4092" width="6.75" style="57" customWidth="1"/>
    <col min="4093" max="4093" width="8.375" style="57" customWidth="1"/>
    <col min="4094" max="4094" width="9.375" style="57" customWidth="1"/>
    <col min="4095" max="4095" width="7.25" style="57" customWidth="1"/>
    <col min="4096" max="4096" width="9.25" style="57" customWidth="1"/>
    <col min="4097" max="4097" width="10" style="57" customWidth="1"/>
    <col min="4098" max="4098" width="9.75" style="57" customWidth="1"/>
    <col min="4099" max="4099" width="10.25" style="57" customWidth="1"/>
    <col min="4100" max="4100" width="8.125" style="57" customWidth="1"/>
    <col min="4101" max="4101" width="9.125" style="57" bestFit="1" customWidth="1"/>
    <col min="4102" max="4102" width="12.375" style="57" customWidth="1"/>
    <col min="4103" max="4103" width="14.125" style="57" customWidth="1"/>
    <col min="4104" max="4104" width="10.25" style="57" customWidth="1"/>
    <col min="4105" max="4105" width="11.375" style="57" bestFit="1" customWidth="1"/>
    <col min="4106" max="4106" width="12" style="57" customWidth="1"/>
    <col min="4107" max="4107" width="12.875" style="57" customWidth="1"/>
    <col min="4108" max="4108" width="15.625" style="57" customWidth="1"/>
    <col min="4109" max="4109" width="11.75" style="57" customWidth="1"/>
    <col min="4110" max="4110" width="13.75" style="57" customWidth="1"/>
    <col min="4111" max="4111" width="12.25" style="57" customWidth="1"/>
    <col min="4112" max="4112" width="13.125" style="57" customWidth="1"/>
    <col min="4113" max="4113" width="14.25" style="57" customWidth="1"/>
    <col min="4114" max="4114" width="14.75" style="57" customWidth="1"/>
    <col min="4115" max="4115" width="10.75" style="57" customWidth="1"/>
    <col min="4116" max="4116" width="10.25" style="57" customWidth="1"/>
    <col min="4117" max="4117" width="14.25" style="57" customWidth="1"/>
    <col min="4118" max="4334" width="9" style="57"/>
    <col min="4335" max="4335" width="11.875" style="57" customWidth="1"/>
    <col min="4336" max="4336" width="16" style="57" customWidth="1"/>
    <col min="4337" max="4337" width="12.625" style="57" customWidth="1"/>
    <col min="4338" max="4338" width="7" style="57" customWidth="1"/>
    <col min="4339" max="4340" width="6.75" style="57" customWidth="1"/>
    <col min="4341" max="4341" width="5.875" style="57" customWidth="1"/>
    <col min="4342" max="4342" width="8.25" style="57" customWidth="1"/>
    <col min="4343" max="4343" width="7.375" style="57" customWidth="1"/>
    <col min="4344" max="4344" width="9.25" style="57" customWidth="1"/>
    <col min="4345" max="4345" width="9.75" style="57" customWidth="1"/>
    <col min="4346" max="4346" width="11.375" style="57" customWidth="1"/>
    <col min="4347" max="4347" width="10.75" style="57" customWidth="1"/>
    <col min="4348" max="4348" width="6.75" style="57" customWidth="1"/>
    <col min="4349" max="4349" width="8.375" style="57" customWidth="1"/>
    <col min="4350" max="4350" width="9.375" style="57" customWidth="1"/>
    <col min="4351" max="4351" width="7.25" style="57" customWidth="1"/>
    <col min="4352" max="4352" width="9.25" style="57" customWidth="1"/>
    <col min="4353" max="4353" width="10" style="57" customWidth="1"/>
    <col min="4354" max="4354" width="9.75" style="57" customWidth="1"/>
    <col min="4355" max="4355" width="10.25" style="57" customWidth="1"/>
    <col min="4356" max="4356" width="8.125" style="57" customWidth="1"/>
    <col min="4357" max="4357" width="9.125" style="57" bestFit="1" customWidth="1"/>
    <col min="4358" max="4358" width="12.375" style="57" customWidth="1"/>
    <col min="4359" max="4359" width="14.125" style="57" customWidth="1"/>
    <col min="4360" max="4360" width="10.25" style="57" customWidth="1"/>
    <col min="4361" max="4361" width="11.375" style="57" bestFit="1" customWidth="1"/>
    <col min="4362" max="4362" width="12" style="57" customWidth="1"/>
    <col min="4363" max="4363" width="12.875" style="57" customWidth="1"/>
    <col min="4364" max="4364" width="15.625" style="57" customWidth="1"/>
    <col min="4365" max="4365" width="11.75" style="57" customWidth="1"/>
    <col min="4366" max="4366" width="13.75" style="57" customWidth="1"/>
    <col min="4367" max="4367" width="12.25" style="57" customWidth="1"/>
    <col min="4368" max="4368" width="13.125" style="57" customWidth="1"/>
    <col min="4369" max="4369" width="14.25" style="57" customWidth="1"/>
    <col min="4370" max="4370" width="14.75" style="57" customWidth="1"/>
    <col min="4371" max="4371" width="10.75" style="57" customWidth="1"/>
    <col min="4372" max="4372" width="10.25" style="57" customWidth="1"/>
    <col min="4373" max="4373" width="14.25" style="57" customWidth="1"/>
    <col min="4374" max="4590" width="9" style="57"/>
    <col min="4591" max="4591" width="11.875" style="57" customWidth="1"/>
    <col min="4592" max="4592" width="16" style="57" customWidth="1"/>
    <col min="4593" max="4593" width="12.625" style="57" customWidth="1"/>
    <col min="4594" max="4594" width="7" style="57" customWidth="1"/>
    <col min="4595" max="4596" width="6.75" style="57" customWidth="1"/>
    <col min="4597" max="4597" width="5.875" style="57" customWidth="1"/>
    <col min="4598" max="4598" width="8.25" style="57" customWidth="1"/>
    <col min="4599" max="4599" width="7.375" style="57" customWidth="1"/>
    <col min="4600" max="4600" width="9.25" style="57" customWidth="1"/>
    <col min="4601" max="4601" width="9.75" style="57" customWidth="1"/>
    <col min="4602" max="4602" width="11.375" style="57" customWidth="1"/>
    <col min="4603" max="4603" width="10.75" style="57" customWidth="1"/>
    <col min="4604" max="4604" width="6.75" style="57" customWidth="1"/>
    <col min="4605" max="4605" width="8.375" style="57" customWidth="1"/>
    <col min="4606" max="4606" width="9.375" style="57" customWidth="1"/>
    <col min="4607" max="4607" width="7.25" style="57" customWidth="1"/>
    <col min="4608" max="4608" width="9.25" style="57" customWidth="1"/>
    <col min="4609" max="4609" width="10" style="57" customWidth="1"/>
    <col min="4610" max="4610" width="9.75" style="57" customWidth="1"/>
    <col min="4611" max="4611" width="10.25" style="57" customWidth="1"/>
    <col min="4612" max="4612" width="8.125" style="57" customWidth="1"/>
    <col min="4613" max="4613" width="9.125" style="57" bestFit="1" customWidth="1"/>
    <col min="4614" max="4614" width="12.375" style="57" customWidth="1"/>
    <col min="4615" max="4615" width="14.125" style="57" customWidth="1"/>
    <col min="4616" max="4616" width="10.25" style="57" customWidth="1"/>
    <col min="4617" max="4617" width="11.375" style="57" bestFit="1" customWidth="1"/>
    <col min="4618" max="4618" width="12" style="57" customWidth="1"/>
    <col min="4619" max="4619" width="12.875" style="57" customWidth="1"/>
    <col min="4620" max="4620" width="15.625" style="57" customWidth="1"/>
    <col min="4621" max="4621" width="11.75" style="57" customWidth="1"/>
    <col min="4622" max="4622" width="13.75" style="57" customWidth="1"/>
    <col min="4623" max="4623" width="12.25" style="57" customWidth="1"/>
    <col min="4624" max="4624" width="13.125" style="57" customWidth="1"/>
    <col min="4625" max="4625" width="14.25" style="57" customWidth="1"/>
    <col min="4626" max="4626" width="14.75" style="57" customWidth="1"/>
    <col min="4627" max="4627" width="10.75" style="57" customWidth="1"/>
    <col min="4628" max="4628" width="10.25" style="57" customWidth="1"/>
    <col min="4629" max="4629" width="14.25" style="57" customWidth="1"/>
    <col min="4630" max="4846" width="9" style="57"/>
    <col min="4847" max="4847" width="11.875" style="57" customWidth="1"/>
    <col min="4848" max="4848" width="16" style="57" customWidth="1"/>
    <col min="4849" max="4849" width="12.625" style="57" customWidth="1"/>
    <col min="4850" max="4850" width="7" style="57" customWidth="1"/>
    <col min="4851" max="4852" width="6.75" style="57" customWidth="1"/>
    <col min="4853" max="4853" width="5.875" style="57" customWidth="1"/>
    <col min="4854" max="4854" width="8.25" style="57" customWidth="1"/>
    <col min="4855" max="4855" width="7.375" style="57" customWidth="1"/>
    <col min="4856" max="4856" width="9.25" style="57" customWidth="1"/>
    <col min="4857" max="4857" width="9.75" style="57" customWidth="1"/>
    <col min="4858" max="4858" width="11.375" style="57" customWidth="1"/>
    <col min="4859" max="4859" width="10.75" style="57" customWidth="1"/>
    <col min="4860" max="4860" width="6.75" style="57" customWidth="1"/>
    <col min="4861" max="4861" width="8.375" style="57" customWidth="1"/>
    <col min="4862" max="4862" width="9.375" style="57" customWidth="1"/>
    <col min="4863" max="4863" width="7.25" style="57" customWidth="1"/>
    <col min="4864" max="4864" width="9.25" style="57" customWidth="1"/>
    <col min="4865" max="4865" width="10" style="57" customWidth="1"/>
    <col min="4866" max="4866" width="9.75" style="57" customWidth="1"/>
    <col min="4867" max="4867" width="10.25" style="57" customWidth="1"/>
    <col min="4868" max="4868" width="8.125" style="57" customWidth="1"/>
    <col min="4869" max="4869" width="9.125" style="57" bestFit="1" customWidth="1"/>
    <col min="4870" max="4870" width="12.375" style="57" customWidth="1"/>
    <col min="4871" max="4871" width="14.125" style="57" customWidth="1"/>
    <col min="4872" max="4872" width="10.25" style="57" customWidth="1"/>
    <col min="4873" max="4873" width="11.375" style="57" bestFit="1" customWidth="1"/>
    <col min="4874" max="4874" width="12" style="57" customWidth="1"/>
    <col min="4875" max="4875" width="12.875" style="57" customWidth="1"/>
    <col min="4876" max="4876" width="15.625" style="57" customWidth="1"/>
    <col min="4877" max="4877" width="11.75" style="57" customWidth="1"/>
    <col min="4878" max="4878" width="13.75" style="57" customWidth="1"/>
    <col min="4879" max="4879" width="12.25" style="57" customWidth="1"/>
    <col min="4880" max="4880" width="13.125" style="57" customWidth="1"/>
    <col min="4881" max="4881" width="14.25" style="57" customWidth="1"/>
    <col min="4882" max="4882" width="14.75" style="57" customWidth="1"/>
    <col min="4883" max="4883" width="10.75" style="57" customWidth="1"/>
    <col min="4884" max="4884" width="10.25" style="57" customWidth="1"/>
    <col min="4885" max="4885" width="14.25" style="57" customWidth="1"/>
    <col min="4886" max="5102" width="9" style="57"/>
    <col min="5103" max="5103" width="11.875" style="57" customWidth="1"/>
    <col min="5104" max="5104" width="16" style="57" customWidth="1"/>
    <col min="5105" max="5105" width="12.625" style="57" customWidth="1"/>
    <col min="5106" max="5106" width="7" style="57" customWidth="1"/>
    <col min="5107" max="5108" width="6.75" style="57" customWidth="1"/>
    <col min="5109" max="5109" width="5.875" style="57" customWidth="1"/>
    <col min="5110" max="5110" width="8.25" style="57" customWidth="1"/>
    <col min="5111" max="5111" width="7.375" style="57" customWidth="1"/>
    <col min="5112" max="5112" width="9.25" style="57" customWidth="1"/>
    <col min="5113" max="5113" width="9.75" style="57" customWidth="1"/>
    <col min="5114" max="5114" width="11.375" style="57" customWidth="1"/>
    <col min="5115" max="5115" width="10.75" style="57" customWidth="1"/>
    <col min="5116" max="5116" width="6.75" style="57" customWidth="1"/>
    <col min="5117" max="5117" width="8.375" style="57" customWidth="1"/>
    <col min="5118" max="5118" width="9.375" style="57" customWidth="1"/>
    <col min="5119" max="5119" width="7.25" style="57" customWidth="1"/>
    <col min="5120" max="5120" width="9.25" style="57" customWidth="1"/>
    <col min="5121" max="5121" width="10" style="57" customWidth="1"/>
    <col min="5122" max="5122" width="9.75" style="57" customWidth="1"/>
    <col min="5123" max="5123" width="10.25" style="57" customWidth="1"/>
    <col min="5124" max="5124" width="8.125" style="57" customWidth="1"/>
    <col min="5125" max="5125" width="9.125" style="57" bestFit="1" customWidth="1"/>
    <col min="5126" max="5126" width="12.375" style="57" customWidth="1"/>
    <col min="5127" max="5127" width="14.125" style="57" customWidth="1"/>
    <col min="5128" max="5128" width="10.25" style="57" customWidth="1"/>
    <col min="5129" max="5129" width="11.375" style="57" bestFit="1" customWidth="1"/>
    <col min="5130" max="5130" width="12" style="57" customWidth="1"/>
    <col min="5131" max="5131" width="12.875" style="57" customWidth="1"/>
    <col min="5132" max="5132" width="15.625" style="57" customWidth="1"/>
    <col min="5133" max="5133" width="11.75" style="57" customWidth="1"/>
    <col min="5134" max="5134" width="13.75" style="57" customWidth="1"/>
    <col min="5135" max="5135" width="12.25" style="57" customWidth="1"/>
    <col min="5136" max="5136" width="13.125" style="57" customWidth="1"/>
    <col min="5137" max="5137" width="14.25" style="57" customWidth="1"/>
    <col min="5138" max="5138" width="14.75" style="57" customWidth="1"/>
    <col min="5139" max="5139" width="10.75" style="57" customWidth="1"/>
    <col min="5140" max="5140" width="10.25" style="57" customWidth="1"/>
    <col min="5141" max="5141" width="14.25" style="57" customWidth="1"/>
    <col min="5142" max="5358" width="9" style="57"/>
    <col min="5359" max="5359" width="11.875" style="57" customWidth="1"/>
    <col min="5360" max="5360" width="16" style="57" customWidth="1"/>
    <col min="5361" max="5361" width="12.625" style="57" customWidth="1"/>
    <col min="5362" max="5362" width="7" style="57" customWidth="1"/>
    <col min="5363" max="5364" width="6.75" style="57" customWidth="1"/>
    <col min="5365" max="5365" width="5.875" style="57" customWidth="1"/>
    <col min="5366" max="5366" width="8.25" style="57" customWidth="1"/>
    <col min="5367" max="5367" width="7.375" style="57" customWidth="1"/>
    <col min="5368" max="5368" width="9.25" style="57" customWidth="1"/>
    <col min="5369" max="5369" width="9.75" style="57" customWidth="1"/>
    <col min="5370" max="5370" width="11.375" style="57" customWidth="1"/>
    <col min="5371" max="5371" width="10.75" style="57" customWidth="1"/>
    <col min="5372" max="5372" width="6.75" style="57" customWidth="1"/>
    <col min="5373" max="5373" width="8.375" style="57" customWidth="1"/>
    <col min="5374" max="5374" width="9.375" style="57" customWidth="1"/>
    <col min="5375" max="5375" width="7.25" style="57" customWidth="1"/>
    <col min="5376" max="5376" width="9.25" style="57" customWidth="1"/>
    <col min="5377" max="5377" width="10" style="57" customWidth="1"/>
    <col min="5378" max="5378" width="9.75" style="57" customWidth="1"/>
    <col min="5379" max="5379" width="10.25" style="57" customWidth="1"/>
    <col min="5380" max="5380" width="8.125" style="57" customWidth="1"/>
    <col min="5381" max="5381" width="9.125" style="57" bestFit="1" customWidth="1"/>
    <col min="5382" max="5382" width="12.375" style="57" customWidth="1"/>
    <col min="5383" max="5383" width="14.125" style="57" customWidth="1"/>
    <col min="5384" max="5384" width="10.25" style="57" customWidth="1"/>
    <col min="5385" max="5385" width="11.375" style="57" bestFit="1" customWidth="1"/>
    <col min="5386" max="5386" width="12" style="57" customWidth="1"/>
    <col min="5387" max="5387" width="12.875" style="57" customWidth="1"/>
    <col min="5388" max="5388" width="15.625" style="57" customWidth="1"/>
    <col min="5389" max="5389" width="11.75" style="57" customWidth="1"/>
    <col min="5390" max="5390" width="13.75" style="57" customWidth="1"/>
    <col min="5391" max="5391" width="12.25" style="57" customWidth="1"/>
    <col min="5392" max="5392" width="13.125" style="57" customWidth="1"/>
    <col min="5393" max="5393" width="14.25" style="57" customWidth="1"/>
    <col min="5394" max="5394" width="14.75" style="57" customWidth="1"/>
    <col min="5395" max="5395" width="10.75" style="57" customWidth="1"/>
    <col min="5396" max="5396" width="10.25" style="57" customWidth="1"/>
    <col min="5397" max="5397" width="14.25" style="57" customWidth="1"/>
    <col min="5398" max="5614" width="9" style="57"/>
    <col min="5615" max="5615" width="11.875" style="57" customWidth="1"/>
    <col min="5616" max="5616" width="16" style="57" customWidth="1"/>
    <col min="5617" max="5617" width="12.625" style="57" customWidth="1"/>
    <col min="5618" max="5618" width="7" style="57" customWidth="1"/>
    <col min="5619" max="5620" width="6.75" style="57" customWidth="1"/>
    <col min="5621" max="5621" width="5.875" style="57" customWidth="1"/>
    <col min="5622" max="5622" width="8.25" style="57" customWidth="1"/>
    <col min="5623" max="5623" width="7.375" style="57" customWidth="1"/>
    <col min="5624" max="5624" width="9.25" style="57" customWidth="1"/>
    <col min="5625" max="5625" width="9.75" style="57" customWidth="1"/>
    <col min="5626" max="5626" width="11.375" style="57" customWidth="1"/>
    <col min="5627" max="5627" width="10.75" style="57" customWidth="1"/>
    <col min="5628" max="5628" width="6.75" style="57" customWidth="1"/>
    <col min="5629" max="5629" width="8.375" style="57" customWidth="1"/>
    <col min="5630" max="5630" width="9.375" style="57" customWidth="1"/>
    <col min="5631" max="5631" width="7.25" style="57" customWidth="1"/>
    <col min="5632" max="5632" width="9.25" style="57" customWidth="1"/>
    <col min="5633" max="5633" width="10" style="57" customWidth="1"/>
    <col min="5634" max="5634" width="9.75" style="57" customWidth="1"/>
    <col min="5635" max="5635" width="10.25" style="57" customWidth="1"/>
    <col min="5636" max="5636" width="8.125" style="57" customWidth="1"/>
    <col min="5637" max="5637" width="9.125" style="57" bestFit="1" customWidth="1"/>
    <col min="5638" max="5638" width="12.375" style="57" customWidth="1"/>
    <col min="5639" max="5639" width="14.125" style="57" customWidth="1"/>
    <col min="5640" max="5640" width="10.25" style="57" customWidth="1"/>
    <col min="5641" max="5641" width="11.375" style="57" bestFit="1" customWidth="1"/>
    <col min="5642" max="5642" width="12" style="57" customWidth="1"/>
    <col min="5643" max="5643" width="12.875" style="57" customWidth="1"/>
    <col min="5644" max="5644" width="15.625" style="57" customWidth="1"/>
    <col min="5645" max="5645" width="11.75" style="57" customWidth="1"/>
    <col min="5646" max="5646" width="13.75" style="57" customWidth="1"/>
    <col min="5647" max="5647" width="12.25" style="57" customWidth="1"/>
    <col min="5648" max="5648" width="13.125" style="57" customWidth="1"/>
    <col min="5649" max="5649" width="14.25" style="57" customWidth="1"/>
    <col min="5650" max="5650" width="14.75" style="57" customWidth="1"/>
    <col min="5651" max="5651" width="10.75" style="57" customWidth="1"/>
    <col min="5652" max="5652" width="10.25" style="57" customWidth="1"/>
    <col min="5653" max="5653" width="14.25" style="57" customWidth="1"/>
    <col min="5654" max="5870" width="9" style="57"/>
    <col min="5871" max="5871" width="11.875" style="57" customWidth="1"/>
    <col min="5872" max="5872" width="16" style="57" customWidth="1"/>
    <col min="5873" max="5873" width="12.625" style="57" customWidth="1"/>
    <col min="5874" max="5874" width="7" style="57" customWidth="1"/>
    <col min="5875" max="5876" width="6.75" style="57" customWidth="1"/>
    <col min="5877" max="5877" width="5.875" style="57" customWidth="1"/>
    <col min="5878" max="5878" width="8.25" style="57" customWidth="1"/>
    <col min="5879" max="5879" width="7.375" style="57" customWidth="1"/>
    <col min="5880" max="5880" width="9.25" style="57" customWidth="1"/>
    <col min="5881" max="5881" width="9.75" style="57" customWidth="1"/>
    <col min="5882" max="5882" width="11.375" style="57" customWidth="1"/>
    <col min="5883" max="5883" width="10.75" style="57" customWidth="1"/>
    <col min="5884" max="5884" width="6.75" style="57" customWidth="1"/>
    <col min="5885" max="5885" width="8.375" style="57" customWidth="1"/>
    <col min="5886" max="5886" width="9.375" style="57" customWidth="1"/>
    <col min="5887" max="5887" width="7.25" style="57" customWidth="1"/>
    <col min="5888" max="5888" width="9.25" style="57" customWidth="1"/>
    <col min="5889" max="5889" width="10" style="57" customWidth="1"/>
    <col min="5890" max="5890" width="9.75" style="57" customWidth="1"/>
    <col min="5891" max="5891" width="10.25" style="57" customWidth="1"/>
    <col min="5892" max="5892" width="8.125" style="57" customWidth="1"/>
    <col min="5893" max="5893" width="9.125" style="57" bestFit="1" customWidth="1"/>
    <col min="5894" max="5894" width="12.375" style="57" customWidth="1"/>
    <col min="5895" max="5895" width="14.125" style="57" customWidth="1"/>
    <col min="5896" max="5896" width="10.25" style="57" customWidth="1"/>
    <col min="5897" max="5897" width="11.375" style="57" bestFit="1" customWidth="1"/>
    <col min="5898" max="5898" width="12" style="57" customWidth="1"/>
    <col min="5899" max="5899" width="12.875" style="57" customWidth="1"/>
    <col min="5900" max="5900" width="15.625" style="57" customWidth="1"/>
    <col min="5901" max="5901" width="11.75" style="57" customWidth="1"/>
    <col min="5902" max="5902" width="13.75" style="57" customWidth="1"/>
    <col min="5903" max="5903" width="12.25" style="57" customWidth="1"/>
    <col min="5904" max="5904" width="13.125" style="57" customWidth="1"/>
    <col min="5905" max="5905" width="14.25" style="57" customWidth="1"/>
    <col min="5906" max="5906" width="14.75" style="57" customWidth="1"/>
    <col min="5907" max="5907" width="10.75" style="57" customWidth="1"/>
    <col min="5908" max="5908" width="10.25" style="57" customWidth="1"/>
    <col min="5909" max="5909" width="14.25" style="57" customWidth="1"/>
    <col min="5910" max="6126" width="9" style="57"/>
    <col min="6127" max="6127" width="11.875" style="57" customWidth="1"/>
    <col min="6128" max="6128" width="16" style="57" customWidth="1"/>
    <col min="6129" max="6129" width="12.625" style="57" customWidth="1"/>
    <col min="6130" max="6130" width="7" style="57" customWidth="1"/>
    <col min="6131" max="6132" width="6.75" style="57" customWidth="1"/>
    <col min="6133" max="6133" width="5.875" style="57" customWidth="1"/>
    <col min="6134" max="6134" width="8.25" style="57" customWidth="1"/>
    <col min="6135" max="6135" width="7.375" style="57" customWidth="1"/>
    <col min="6136" max="6136" width="9.25" style="57" customWidth="1"/>
    <col min="6137" max="6137" width="9.75" style="57" customWidth="1"/>
    <col min="6138" max="6138" width="11.375" style="57" customWidth="1"/>
    <col min="6139" max="6139" width="10.75" style="57" customWidth="1"/>
    <col min="6140" max="6140" width="6.75" style="57" customWidth="1"/>
    <col min="6141" max="6141" width="8.375" style="57" customWidth="1"/>
    <col min="6142" max="6142" width="9.375" style="57" customWidth="1"/>
    <col min="6143" max="6143" width="7.25" style="57" customWidth="1"/>
    <col min="6144" max="6144" width="9.25" style="57" customWidth="1"/>
    <col min="6145" max="6145" width="10" style="57" customWidth="1"/>
    <col min="6146" max="6146" width="9.75" style="57" customWidth="1"/>
    <col min="6147" max="6147" width="10.25" style="57" customWidth="1"/>
    <col min="6148" max="6148" width="8.125" style="57" customWidth="1"/>
    <col min="6149" max="6149" width="9.125" style="57" bestFit="1" customWidth="1"/>
    <col min="6150" max="6150" width="12.375" style="57" customWidth="1"/>
    <col min="6151" max="6151" width="14.125" style="57" customWidth="1"/>
    <col min="6152" max="6152" width="10.25" style="57" customWidth="1"/>
    <col min="6153" max="6153" width="11.375" style="57" bestFit="1" customWidth="1"/>
    <col min="6154" max="6154" width="12" style="57" customWidth="1"/>
    <col min="6155" max="6155" width="12.875" style="57" customWidth="1"/>
    <col min="6156" max="6156" width="15.625" style="57" customWidth="1"/>
    <col min="6157" max="6157" width="11.75" style="57" customWidth="1"/>
    <col min="6158" max="6158" width="13.75" style="57" customWidth="1"/>
    <col min="6159" max="6159" width="12.25" style="57" customWidth="1"/>
    <col min="6160" max="6160" width="13.125" style="57" customWidth="1"/>
    <col min="6161" max="6161" width="14.25" style="57" customWidth="1"/>
    <col min="6162" max="6162" width="14.75" style="57" customWidth="1"/>
    <col min="6163" max="6163" width="10.75" style="57" customWidth="1"/>
    <col min="6164" max="6164" width="10.25" style="57" customWidth="1"/>
    <col min="6165" max="6165" width="14.25" style="57" customWidth="1"/>
    <col min="6166" max="6382" width="9" style="57"/>
    <col min="6383" max="6383" width="11.875" style="57" customWidth="1"/>
    <col min="6384" max="6384" width="16" style="57" customWidth="1"/>
    <col min="6385" max="6385" width="12.625" style="57" customWidth="1"/>
    <col min="6386" max="6386" width="7" style="57" customWidth="1"/>
    <col min="6387" max="6388" width="6.75" style="57" customWidth="1"/>
    <col min="6389" max="6389" width="5.875" style="57" customWidth="1"/>
    <col min="6390" max="6390" width="8.25" style="57" customWidth="1"/>
    <col min="6391" max="6391" width="7.375" style="57" customWidth="1"/>
    <col min="6392" max="6392" width="9.25" style="57" customWidth="1"/>
    <col min="6393" max="6393" width="9.75" style="57" customWidth="1"/>
    <col min="6394" max="6394" width="11.375" style="57" customWidth="1"/>
    <col min="6395" max="6395" width="10.75" style="57" customWidth="1"/>
    <col min="6396" max="6396" width="6.75" style="57" customWidth="1"/>
    <col min="6397" max="6397" width="8.375" style="57" customWidth="1"/>
    <col min="6398" max="6398" width="9.375" style="57" customWidth="1"/>
    <col min="6399" max="6399" width="7.25" style="57" customWidth="1"/>
    <col min="6400" max="6400" width="9.25" style="57" customWidth="1"/>
    <col min="6401" max="6401" width="10" style="57" customWidth="1"/>
    <col min="6402" max="6402" width="9.75" style="57" customWidth="1"/>
    <col min="6403" max="6403" width="10.25" style="57" customWidth="1"/>
    <col min="6404" max="6404" width="8.125" style="57" customWidth="1"/>
    <col min="6405" max="6405" width="9.125" style="57" bestFit="1" customWidth="1"/>
    <col min="6406" max="6406" width="12.375" style="57" customWidth="1"/>
    <col min="6407" max="6407" width="14.125" style="57" customWidth="1"/>
    <col min="6408" max="6408" width="10.25" style="57" customWidth="1"/>
    <col min="6409" max="6409" width="11.375" style="57" bestFit="1" customWidth="1"/>
    <col min="6410" max="6410" width="12" style="57" customWidth="1"/>
    <col min="6411" max="6411" width="12.875" style="57" customWidth="1"/>
    <col min="6412" max="6412" width="15.625" style="57" customWidth="1"/>
    <col min="6413" max="6413" width="11.75" style="57" customWidth="1"/>
    <col min="6414" max="6414" width="13.75" style="57" customWidth="1"/>
    <col min="6415" max="6415" width="12.25" style="57" customWidth="1"/>
    <col min="6416" max="6416" width="13.125" style="57" customWidth="1"/>
    <col min="6417" max="6417" width="14.25" style="57" customWidth="1"/>
    <col min="6418" max="6418" width="14.75" style="57" customWidth="1"/>
    <col min="6419" max="6419" width="10.75" style="57" customWidth="1"/>
    <col min="6420" max="6420" width="10.25" style="57" customWidth="1"/>
    <col min="6421" max="6421" width="14.25" style="57" customWidth="1"/>
    <col min="6422" max="6638" width="9" style="57"/>
    <col min="6639" max="6639" width="11.875" style="57" customWidth="1"/>
    <col min="6640" max="6640" width="16" style="57" customWidth="1"/>
    <col min="6641" max="6641" width="12.625" style="57" customWidth="1"/>
    <col min="6642" max="6642" width="7" style="57" customWidth="1"/>
    <col min="6643" max="6644" width="6.75" style="57" customWidth="1"/>
    <col min="6645" max="6645" width="5.875" style="57" customWidth="1"/>
    <col min="6646" max="6646" width="8.25" style="57" customWidth="1"/>
    <col min="6647" max="6647" width="7.375" style="57" customWidth="1"/>
    <col min="6648" max="6648" width="9.25" style="57" customWidth="1"/>
    <col min="6649" max="6649" width="9.75" style="57" customWidth="1"/>
    <col min="6650" max="6650" width="11.375" style="57" customWidth="1"/>
    <col min="6651" max="6651" width="10.75" style="57" customWidth="1"/>
    <col min="6652" max="6652" width="6.75" style="57" customWidth="1"/>
    <col min="6653" max="6653" width="8.375" style="57" customWidth="1"/>
    <col min="6654" max="6654" width="9.375" style="57" customWidth="1"/>
    <col min="6655" max="6655" width="7.25" style="57" customWidth="1"/>
    <col min="6656" max="6656" width="9.25" style="57" customWidth="1"/>
    <col min="6657" max="6657" width="10" style="57" customWidth="1"/>
    <col min="6658" max="6658" width="9.75" style="57" customWidth="1"/>
    <col min="6659" max="6659" width="10.25" style="57" customWidth="1"/>
    <col min="6660" max="6660" width="8.125" style="57" customWidth="1"/>
    <col min="6661" max="6661" width="9.125" style="57" bestFit="1" customWidth="1"/>
    <col min="6662" max="6662" width="12.375" style="57" customWidth="1"/>
    <col min="6663" max="6663" width="14.125" style="57" customWidth="1"/>
    <col min="6664" max="6664" width="10.25" style="57" customWidth="1"/>
    <col min="6665" max="6665" width="11.375" style="57" bestFit="1" customWidth="1"/>
    <col min="6666" max="6666" width="12" style="57" customWidth="1"/>
    <col min="6667" max="6667" width="12.875" style="57" customWidth="1"/>
    <col min="6668" max="6668" width="15.625" style="57" customWidth="1"/>
    <col min="6669" max="6669" width="11.75" style="57" customWidth="1"/>
    <col min="6670" max="6670" width="13.75" style="57" customWidth="1"/>
    <col min="6671" max="6671" width="12.25" style="57" customWidth="1"/>
    <col min="6672" max="6672" width="13.125" style="57" customWidth="1"/>
    <col min="6673" max="6673" width="14.25" style="57" customWidth="1"/>
    <col min="6674" max="6674" width="14.75" style="57" customWidth="1"/>
    <col min="6675" max="6675" width="10.75" style="57" customWidth="1"/>
    <col min="6676" max="6676" width="10.25" style="57" customWidth="1"/>
    <col min="6677" max="6677" width="14.25" style="57" customWidth="1"/>
    <col min="6678" max="6894" width="9" style="57"/>
    <col min="6895" max="6895" width="11.875" style="57" customWidth="1"/>
    <col min="6896" max="6896" width="16" style="57" customWidth="1"/>
    <col min="6897" max="6897" width="12.625" style="57" customWidth="1"/>
    <col min="6898" max="6898" width="7" style="57" customWidth="1"/>
    <col min="6899" max="6900" width="6.75" style="57" customWidth="1"/>
    <col min="6901" max="6901" width="5.875" style="57" customWidth="1"/>
    <col min="6902" max="6902" width="8.25" style="57" customWidth="1"/>
    <col min="6903" max="6903" width="7.375" style="57" customWidth="1"/>
    <col min="6904" max="6904" width="9.25" style="57" customWidth="1"/>
    <col min="6905" max="6905" width="9.75" style="57" customWidth="1"/>
    <col min="6906" max="6906" width="11.375" style="57" customWidth="1"/>
    <col min="6907" max="6907" width="10.75" style="57" customWidth="1"/>
    <col min="6908" max="6908" width="6.75" style="57" customWidth="1"/>
    <col min="6909" max="6909" width="8.375" style="57" customWidth="1"/>
    <col min="6910" max="6910" width="9.375" style="57" customWidth="1"/>
    <col min="6911" max="6911" width="7.25" style="57" customWidth="1"/>
    <col min="6912" max="6912" width="9.25" style="57" customWidth="1"/>
    <col min="6913" max="6913" width="10" style="57" customWidth="1"/>
    <col min="6914" max="6914" width="9.75" style="57" customWidth="1"/>
    <col min="6915" max="6915" width="10.25" style="57" customWidth="1"/>
    <col min="6916" max="6916" width="8.125" style="57" customWidth="1"/>
    <col min="6917" max="6917" width="9.125" style="57" bestFit="1" customWidth="1"/>
    <col min="6918" max="6918" width="12.375" style="57" customWidth="1"/>
    <col min="6919" max="6919" width="14.125" style="57" customWidth="1"/>
    <col min="6920" max="6920" width="10.25" style="57" customWidth="1"/>
    <col min="6921" max="6921" width="11.375" style="57" bestFit="1" customWidth="1"/>
    <col min="6922" max="6922" width="12" style="57" customWidth="1"/>
    <col min="6923" max="6923" width="12.875" style="57" customWidth="1"/>
    <col min="6924" max="6924" width="15.625" style="57" customWidth="1"/>
    <col min="6925" max="6925" width="11.75" style="57" customWidth="1"/>
    <col min="6926" max="6926" width="13.75" style="57" customWidth="1"/>
    <col min="6927" max="6927" width="12.25" style="57" customWidth="1"/>
    <col min="6928" max="6928" width="13.125" style="57" customWidth="1"/>
    <col min="6929" max="6929" width="14.25" style="57" customWidth="1"/>
    <col min="6930" max="6930" width="14.75" style="57" customWidth="1"/>
    <col min="6931" max="6931" width="10.75" style="57" customWidth="1"/>
    <col min="6932" max="6932" width="10.25" style="57" customWidth="1"/>
    <col min="6933" max="6933" width="14.25" style="57" customWidth="1"/>
    <col min="6934" max="7150" width="9" style="57"/>
    <col min="7151" max="7151" width="11.875" style="57" customWidth="1"/>
    <col min="7152" max="7152" width="16" style="57" customWidth="1"/>
    <col min="7153" max="7153" width="12.625" style="57" customWidth="1"/>
    <col min="7154" max="7154" width="7" style="57" customWidth="1"/>
    <col min="7155" max="7156" width="6.75" style="57" customWidth="1"/>
    <col min="7157" max="7157" width="5.875" style="57" customWidth="1"/>
    <col min="7158" max="7158" width="8.25" style="57" customWidth="1"/>
    <col min="7159" max="7159" width="7.375" style="57" customWidth="1"/>
    <col min="7160" max="7160" width="9.25" style="57" customWidth="1"/>
    <col min="7161" max="7161" width="9.75" style="57" customWidth="1"/>
    <col min="7162" max="7162" width="11.375" style="57" customWidth="1"/>
    <col min="7163" max="7163" width="10.75" style="57" customWidth="1"/>
    <col min="7164" max="7164" width="6.75" style="57" customWidth="1"/>
    <col min="7165" max="7165" width="8.375" style="57" customWidth="1"/>
    <col min="7166" max="7166" width="9.375" style="57" customWidth="1"/>
    <col min="7167" max="7167" width="7.25" style="57" customWidth="1"/>
    <col min="7168" max="7168" width="9.25" style="57" customWidth="1"/>
    <col min="7169" max="7169" width="10" style="57" customWidth="1"/>
    <col min="7170" max="7170" width="9.75" style="57" customWidth="1"/>
    <col min="7171" max="7171" width="10.25" style="57" customWidth="1"/>
    <col min="7172" max="7172" width="8.125" style="57" customWidth="1"/>
    <col min="7173" max="7173" width="9.125" style="57" bestFit="1" customWidth="1"/>
    <col min="7174" max="7174" width="12.375" style="57" customWidth="1"/>
    <col min="7175" max="7175" width="14.125" style="57" customWidth="1"/>
    <col min="7176" max="7176" width="10.25" style="57" customWidth="1"/>
    <col min="7177" max="7177" width="11.375" style="57" bestFit="1" customWidth="1"/>
    <col min="7178" max="7178" width="12" style="57" customWidth="1"/>
    <col min="7179" max="7179" width="12.875" style="57" customWidth="1"/>
    <col min="7180" max="7180" width="15.625" style="57" customWidth="1"/>
    <col min="7181" max="7181" width="11.75" style="57" customWidth="1"/>
    <col min="7182" max="7182" width="13.75" style="57" customWidth="1"/>
    <col min="7183" max="7183" width="12.25" style="57" customWidth="1"/>
    <col min="7184" max="7184" width="13.125" style="57" customWidth="1"/>
    <col min="7185" max="7185" width="14.25" style="57" customWidth="1"/>
    <col min="7186" max="7186" width="14.75" style="57" customWidth="1"/>
    <col min="7187" max="7187" width="10.75" style="57" customWidth="1"/>
    <col min="7188" max="7188" width="10.25" style="57" customWidth="1"/>
    <col min="7189" max="7189" width="14.25" style="57" customWidth="1"/>
    <col min="7190" max="7406" width="9" style="57"/>
    <col min="7407" max="7407" width="11.875" style="57" customWidth="1"/>
    <col min="7408" max="7408" width="16" style="57" customWidth="1"/>
    <col min="7409" max="7409" width="12.625" style="57" customWidth="1"/>
    <col min="7410" max="7410" width="7" style="57" customWidth="1"/>
    <col min="7411" max="7412" width="6.75" style="57" customWidth="1"/>
    <col min="7413" max="7413" width="5.875" style="57" customWidth="1"/>
    <col min="7414" max="7414" width="8.25" style="57" customWidth="1"/>
    <col min="7415" max="7415" width="7.375" style="57" customWidth="1"/>
    <col min="7416" max="7416" width="9.25" style="57" customWidth="1"/>
    <col min="7417" max="7417" width="9.75" style="57" customWidth="1"/>
    <col min="7418" max="7418" width="11.375" style="57" customWidth="1"/>
    <col min="7419" max="7419" width="10.75" style="57" customWidth="1"/>
    <col min="7420" max="7420" width="6.75" style="57" customWidth="1"/>
    <col min="7421" max="7421" width="8.375" style="57" customWidth="1"/>
    <col min="7422" max="7422" width="9.375" style="57" customWidth="1"/>
    <col min="7423" max="7423" width="7.25" style="57" customWidth="1"/>
    <col min="7424" max="7424" width="9.25" style="57" customWidth="1"/>
    <col min="7425" max="7425" width="10" style="57" customWidth="1"/>
    <col min="7426" max="7426" width="9.75" style="57" customWidth="1"/>
    <col min="7427" max="7427" width="10.25" style="57" customWidth="1"/>
    <col min="7428" max="7428" width="8.125" style="57" customWidth="1"/>
    <col min="7429" max="7429" width="9.125" style="57" bestFit="1" customWidth="1"/>
    <col min="7430" max="7430" width="12.375" style="57" customWidth="1"/>
    <col min="7431" max="7431" width="14.125" style="57" customWidth="1"/>
    <col min="7432" max="7432" width="10.25" style="57" customWidth="1"/>
    <col min="7433" max="7433" width="11.375" style="57" bestFit="1" customWidth="1"/>
    <col min="7434" max="7434" width="12" style="57" customWidth="1"/>
    <col min="7435" max="7435" width="12.875" style="57" customWidth="1"/>
    <col min="7436" max="7436" width="15.625" style="57" customWidth="1"/>
    <col min="7437" max="7437" width="11.75" style="57" customWidth="1"/>
    <col min="7438" max="7438" width="13.75" style="57" customWidth="1"/>
    <col min="7439" max="7439" width="12.25" style="57" customWidth="1"/>
    <col min="7440" max="7440" width="13.125" style="57" customWidth="1"/>
    <col min="7441" max="7441" width="14.25" style="57" customWidth="1"/>
    <col min="7442" max="7442" width="14.75" style="57" customWidth="1"/>
    <col min="7443" max="7443" width="10.75" style="57" customWidth="1"/>
    <col min="7444" max="7444" width="10.25" style="57" customWidth="1"/>
    <col min="7445" max="7445" width="14.25" style="57" customWidth="1"/>
    <col min="7446" max="7662" width="9" style="57"/>
    <col min="7663" max="7663" width="11.875" style="57" customWidth="1"/>
    <col min="7664" max="7664" width="16" style="57" customWidth="1"/>
    <col min="7665" max="7665" width="12.625" style="57" customWidth="1"/>
    <col min="7666" max="7666" width="7" style="57" customWidth="1"/>
    <col min="7667" max="7668" width="6.75" style="57" customWidth="1"/>
    <col min="7669" max="7669" width="5.875" style="57" customWidth="1"/>
    <col min="7670" max="7670" width="8.25" style="57" customWidth="1"/>
    <col min="7671" max="7671" width="7.375" style="57" customWidth="1"/>
    <col min="7672" max="7672" width="9.25" style="57" customWidth="1"/>
    <col min="7673" max="7673" width="9.75" style="57" customWidth="1"/>
    <col min="7674" max="7674" width="11.375" style="57" customWidth="1"/>
    <col min="7675" max="7675" width="10.75" style="57" customWidth="1"/>
    <col min="7676" max="7676" width="6.75" style="57" customWidth="1"/>
    <col min="7677" max="7677" width="8.375" style="57" customWidth="1"/>
    <col min="7678" max="7678" width="9.375" style="57" customWidth="1"/>
    <col min="7679" max="7679" width="7.25" style="57" customWidth="1"/>
    <col min="7680" max="7680" width="9.25" style="57" customWidth="1"/>
    <col min="7681" max="7681" width="10" style="57" customWidth="1"/>
    <col min="7682" max="7682" width="9.75" style="57" customWidth="1"/>
    <col min="7683" max="7683" width="10.25" style="57" customWidth="1"/>
    <col min="7684" max="7684" width="8.125" style="57" customWidth="1"/>
    <col min="7685" max="7685" width="9.125" style="57" bestFit="1" customWidth="1"/>
    <col min="7686" max="7686" width="12.375" style="57" customWidth="1"/>
    <col min="7687" max="7687" width="14.125" style="57" customWidth="1"/>
    <col min="7688" max="7688" width="10.25" style="57" customWidth="1"/>
    <col min="7689" max="7689" width="11.375" style="57" bestFit="1" customWidth="1"/>
    <col min="7690" max="7690" width="12" style="57" customWidth="1"/>
    <col min="7691" max="7691" width="12.875" style="57" customWidth="1"/>
    <col min="7692" max="7692" width="15.625" style="57" customWidth="1"/>
    <col min="7693" max="7693" width="11.75" style="57" customWidth="1"/>
    <col min="7694" max="7694" width="13.75" style="57" customWidth="1"/>
    <col min="7695" max="7695" width="12.25" style="57" customWidth="1"/>
    <col min="7696" max="7696" width="13.125" style="57" customWidth="1"/>
    <col min="7697" max="7697" width="14.25" style="57" customWidth="1"/>
    <col min="7698" max="7698" width="14.75" style="57" customWidth="1"/>
    <col min="7699" max="7699" width="10.75" style="57" customWidth="1"/>
    <col min="7700" max="7700" width="10.25" style="57" customWidth="1"/>
    <col min="7701" max="7701" width="14.25" style="57" customWidth="1"/>
    <col min="7702" max="7918" width="9" style="57"/>
    <col min="7919" max="7919" width="11.875" style="57" customWidth="1"/>
    <col min="7920" max="7920" width="16" style="57" customWidth="1"/>
    <col min="7921" max="7921" width="12.625" style="57" customWidth="1"/>
    <col min="7922" max="7922" width="7" style="57" customWidth="1"/>
    <col min="7923" max="7924" width="6.75" style="57" customWidth="1"/>
    <col min="7925" max="7925" width="5.875" style="57" customWidth="1"/>
    <col min="7926" max="7926" width="8.25" style="57" customWidth="1"/>
    <col min="7927" max="7927" width="7.375" style="57" customWidth="1"/>
    <col min="7928" max="7928" width="9.25" style="57" customWidth="1"/>
    <col min="7929" max="7929" width="9.75" style="57" customWidth="1"/>
    <col min="7930" max="7930" width="11.375" style="57" customWidth="1"/>
    <col min="7931" max="7931" width="10.75" style="57" customWidth="1"/>
    <col min="7932" max="7932" width="6.75" style="57" customWidth="1"/>
    <col min="7933" max="7933" width="8.375" style="57" customWidth="1"/>
    <col min="7934" max="7934" width="9.375" style="57" customWidth="1"/>
    <col min="7935" max="7935" width="7.25" style="57" customWidth="1"/>
    <col min="7936" max="7936" width="9.25" style="57" customWidth="1"/>
    <col min="7937" max="7937" width="10" style="57" customWidth="1"/>
    <col min="7938" max="7938" width="9.75" style="57" customWidth="1"/>
    <col min="7939" max="7939" width="10.25" style="57" customWidth="1"/>
    <col min="7940" max="7940" width="8.125" style="57" customWidth="1"/>
    <col min="7941" max="7941" width="9.125" style="57" bestFit="1" customWidth="1"/>
    <col min="7942" max="7942" width="12.375" style="57" customWidth="1"/>
    <col min="7943" max="7943" width="14.125" style="57" customWidth="1"/>
    <col min="7944" max="7944" width="10.25" style="57" customWidth="1"/>
    <col min="7945" max="7945" width="11.375" style="57" bestFit="1" customWidth="1"/>
    <col min="7946" max="7946" width="12" style="57" customWidth="1"/>
    <col min="7947" max="7947" width="12.875" style="57" customWidth="1"/>
    <col min="7948" max="7948" width="15.625" style="57" customWidth="1"/>
    <col min="7949" max="7949" width="11.75" style="57" customWidth="1"/>
    <col min="7950" max="7950" width="13.75" style="57" customWidth="1"/>
    <col min="7951" max="7951" width="12.25" style="57" customWidth="1"/>
    <col min="7952" max="7952" width="13.125" style="57" customWidth="1"/>
    <col min="7953" max="7953" width="14.25" style="57" customWidth="1"/>
    <col min="7954" max="7954" width="14.75" style="57" customWidth="1"/>
    <col min="7955" max="7955" width="10.75" style="57" customWidth="1"/>
    <col min="7956" max="7956" width="10.25" style="57" customWidth="1"/>
    <col min="7957" max="7957" width="14.25" style="57" customWidth="1"/>
    <col min="7958" max="8174" width="9" style="57"/>
    <col min="8175" max="8175" width="11.875" style="57" customWidth="1"/>
    <col min="8176" max="8176" width="16" style="57" customWidth="1"/>
    <col min="8177" max="8177" width="12.625" style="57" customWidth="1"/>
    <col min="8178" max="8178" width="7" style="57" customWidth="1"/>
    <col min="8179" max="8180" width="6.75" style="57" customWidth="1"/>
    <col min="8181" max="8181" width="5.875" style="57" customWidth="1"/>
    <col min="8182" max="8182" width="8.25" style="57" customWidth="1"/>
    <col min="8183" max="8183" width="7.375" style="57" customWidth="1"/>
    <col min="8184" max="8184" width="9.25" style="57" customWidth="1"/>
    <col min="8185" max="8185" width="9.75" style="57" customWidth="1"/>
    <col min="8186" max="8186" width="11.375" style="57" customWidth="1"/>
    <col min="8187" max="8187" width="10.75" style="57" customWidth="1"/>
    <col min="8188" max="8188" width="6.75" style="57" customWidth="1"/>
    <col min="8189" max="8189" width="8.375" style="57" customWidth="1"/>
    <col min="8190" max="8190" width="9.375" style="57" customWidth="1"/>
    <col min="8191" max="8191" width="7.25" style="57" customWidth="1"/>
    <col min="8192" max="8192" width="9.25" style="57" customWidth="1"/>
    <col min="8193" max="8193" width="10" style="57" customWidth="1"/>
    <col min="8194" max="8194" width="9.75" style="57" customWidth="1"/>
    <col min="8195" max="8195" width="10.25" style="57" customWidth="1"/>
    <col min="8196" max="8196" width="8.125" style="57" customWidth="1"/>
    <col min="8197" max="8197" width="9.125" style="57" bestFit="1" customWidth="1"/>
    <col min="8198" max="8198" width="12.375" style="57" customWidth="1"/>
    <col min="8199" max="8199" width="14.125" style="57" customWidth="1"/>
    <col min="8200" max="8200" width="10.25" style="57" customWidth="1"/>
    <col min="8201" max="8201" width="11.375" style="57" bestFit="1" customWidth="1"/>
    <col min="8202" max="8202" width="12" style="57" customWidth="1"/>
    <col min="8203" max="8203" width="12.875" style="57" customWidth="1"/>
    <col min="8204" max="8204" width="15.625" style="57" customWidth="1"/>
    <col min="8205" max="8205" width="11.75" style="57" customWidth="1"/>
    <col min="8206" max="8206" width="13.75" style="57" customWidth="1"/>
    <col min="8207" max="8207" width="12.25" style="57" customWidth="1"/>
    <col min="8208" max="8208" width="13.125" style="57" customWidth="1"/>
    <col min="8209" max="8209" width="14.25" style="57" customWidth="1"/>
    <col min="8210" max="8210" width="14.75" style="57" customWidth="1"/>
    <col min="8211" max="8211" width="10.75" style="57" customWidth="1"/>
    <col min="8212" max="8212" width="10.25" style="57" customWidth="1"/>
    <col min="8213" max="8213" width="14.25" style="57" customWidth="1"/>
    <col min="8214" max="8430" width="9" style="57"/>
    <col min="8431" max="8431" width="11.875" style="57" customWidth="1"/>
    <col min="8432" max="8432" width="16" style="57" customWidth="1"/>
    <col min="8433" max="8433" width="12.625" style="57" customWidth="1"/>
    <col min="8434" max="8434" width="7" style="57" customWidth="1"/>
    <col min="8435" max="8436" width="6.75" style="57" customWidth="1"/>
    <col min="8437" max="8437" width="5.875" style="57" customWidth="1"/>
    <col min="8438" max="8438" width="8.25" style="57" customWidth="1"/>
    <col min="8439" max="8439" width="7.375" style="57" customWidth="1"/>
    <col min="8440" max="8440" width="9.25" style="57" customWidth="1"/>
    <col min="8441" max="8441" width="9.75" style="57" customWidth="1"/>
    <col min="8442" max="8442" width="11.375" style="57" customWidth="1"/>
    <col min="8443" max="8443" width="10.75" style="57" customWidth="1"/>
    <col min="8444" max="8444" width="6.75" style="57" customWidth="1"/>
    <col min="8445" max="8445" width="8.375" style="57" customWidth="1"/>
    <col min="8446" max="8446" width="9.375" style="57" customWidth="1"/>
    <col min="8447" max="8447" width="7.25" style="57" customWidth="1"/>
    <col min="8448" max="8448" width="9.25" style="57" customWidth="1"/>
    <col min="8449" max="8449" width="10" style="57" customWidth="1"/>
    <col min="8450" max="8450" width="9.75" style="57" customWidth="1"/>
    <col min="8451" max="8451" width="10.25" style="57" customWidth="1"/>
    <col min="8452" max="8452" width="8.125" style="57" customWidth="1"/>
    <col min="8453" max="8453" width="9.125" style="57" bestFit="1" customWidth="1"/>
    <col min="8454" max="8454" width="12.375" style="57" customWidth="1"/>
    <col min="8455" max="8455" width="14.125" style="57" customWidth="1"/>
    <col min="8456" max="8456" width="10.25" style="57" customWidth="1"/>
    <col min="8457" max="8457" width="11.375" style="57" bestFit="1" customWidth="1"/>
    <col min="8458" max="8458" width="12" style="57" customWidth="1"/>
    <col min="8459" max="8459" width="12.875" style="57" customWidth="1"/>
    <col min="8460" max="8460" width="15.625" style="57" customWidth="1"/>
    <col min="8461" max="8461" width="11.75" style="57" customWidth="1"/>
    <col min="8462" max="8462" width="13.75" style="57" customWidth="1"/>
    <col min="8463" max="8463" width="12.25" style="57" customWidth="1"/>
    <col min="8464" max="8464" width="13.125" style="57" customWidth="1"/>
    <col min="8465" max="8465" width="14.25" style="57" customWidth="1"/>
    <col min="8466" max="8466" width="14.75" style="57" customWidth="1"/>
    <col min="8467" max="8467" width="10.75" style="57" customWidth="1"/>
    <col min="8468" max="8468" width="10.25" style="57" customWidth="1"/>
    <col min="8469" max="8469" width="14.25" style="57" customWidth="1"/>
    <col min="8470" max="8686" width="9" style="57"/>
    <col min="8687" max="8687" width="11.875" style="57" customWidth="1"/>
    <col min="8688" max="8688" width="16" style="57" customWidth="1"/>
    <col min="8689" max="8689" width="12.625" style="57" customWidth="1"/>
    <col min="8690" max="8690" width="7" style="57" customWidth="1"/>
    <col min="8691" max="8692" width="6.75" style="57" customWidth="1"/>
    <col min="8693" max="8693" width="5.875" style="57" customWidth="1"/>
    <col min="8694" max="8694" width="8.25" style="57" customWidth="1"/>
    <col min="8695" max="8695" width="7.375" style="57" customWidth="1"/>
    <col min="8696" max="8696" width="9.25" style="57" customWidth="1"/>
    <col min="8697" max="8697" width="9.75" style="57" customWidth="1"/>
    <col min="8698" max="8698" width="11.375" style="57" customWidth="1"/>
    <col min="8699" max="8699" width="10.75" style="57" customWidth="1"/>
    <col min="8700" max="8700" width="6.75" style="57" customWidth="1"/>
    <col min="8701" max="8701" width="8.375" style="57" customWidth="1"/>
    <col min="8702" max="8702" width="9.375" style="57" customWidth="1"/>
    <col min="8703" max="8703" width="7.25" style="57" customWidth="1"/>
    <col min="8704" max="8704" width="9.25" style="57" customWidth="1"/>
    <col min="8705" max="8705" width="10" style="57" customWidth="1"/>
    <col min="8706" max="8706" width="9.75" style="57" customWidth="1"/>
    <col min="8707" max="8707" width="10.25" style="57" customWidth="1"/>
    <col min="8708" max="8708" width="8.125" style="57" customWidth="1"/>
    <col min="8709" max="8709" width="9.125" style="57" bestFit="1" customWidth="1"/>
    <col min="8710" max="8710" width="12.375" style="57" customWidth="1"/>
    <col min="8711" max="8711" width="14.125" style="57" customWidth="1"/>
    <col min="8712" max="8712" width="10.25" style="57" customWidth="1"/>
    <col min="8713" max="8713" width="11.375" style="57" bestFit="1" customWidth="1"/>
    <col min="8714" max="8714" width="12" style="57" customWidth="1"/>
    <col min="8715" max="8715" width="12.875" style="57" customWidth="1"/>
    <col min="8716" max="8716" width="15.625" style="57" customWidth="1"/>
    <col min="8717" max="8717" width="11.75" style="57" customWidth="1"/>
    <col min="8718" max="8718" width="13.75" style="57" customWidth="1"/>
    <col min="8719" max="8719" width="12.25" style="57" customWidth="1"/>
    <col min="8720" max="8720" width="13.125" style="57" customWidth="1"/>
    <col min="8721" max="8721" width="14.25" style="57" customWidth="1"/>
    <col min="8722" max="8722" width="14.75" style="57" customWidth="1"/>
    <col min="8723" max="8723" width="10.75" style="57" customWidth="1"/>
    <col min="8724" max="8724" width="10.25" style="57" customWidth="1"/>
    <col min="8725" max="8725" width="14.25" style="57" customWidth="1"/>
    <col min="8726" max="8942" width="9" style="57"/>
    <col min="8943" max="8943" width="11.875" style="57" customWidth="1"/>
    <col min="8944" max="8944" width="16" style="57" customWidth="1"/>
    <col min="8945" max="8945" width="12.625" style="57" customWidth="1"/>
    <col min="8946" max="8946" width="7" style="57" customWidth="1"/>
    <col min="8947" max="8948" width="6.75" style="57" customWidth="1"/>
    <col min="8949" max="8949" width="5.875" style="57" customWidth="1"/>
    <col min="8950" max="8950" width="8.25" style="57" customWidth="1"/>
    <col min="8951" max="8951" width="7.375" style="57" customWidth="1"/>
    <col min="8952" max="8952" width="9.25" style="57" customWidth="1"/>
    <col min="8953" max="8953" width="9.75" style="57" customWidth="1"/>
    <col min="8954" max="8954" width="11.375" style="57" customWidth="1"/>
    <col min="8955" max="8955" width="10.75" style="57" customWidth="1"/>
    <col min="8956" max="8956" width="6.75" style="57" customWidth="1"/>
    <col min="8957" max="8957" width="8.375" style="57" customWidth="1"/>
    <col min="8958" max="8958" width="9.375" style="57" customWidth="1"/>
    <col min="8959" max="8959" width="7.25" style="57" customWidth="1"/>
    <col min="8960" max="8960" width="9.25" style="57" customWidth="1"/>
    <col min="8961" max="8961" width="10" style="57" customWidth="1"/>
    <col min="8962" max="8962" width="9.75" style="57" customWidth="1"/>
    <col min="8963" max="8963" width="10.25" style="57" customWidth="1"/>
    <col min="8964" max="8964" width="8.125" style="57" customWidth="1"/>
    <col min="8965" max="8965" width="9.125" style="57" bestFit="1" customWidth="1"/>
    <col min="8966" max="8966" width="12.375" style="57" customWidth="1"/>
    <col min="8967" max="8967" width="14.125" style="57" customWidth="1"/>
    <col min="8968" max="8968" width="10.25" style="57" customWidth="1"/>
    <col min="8969" max="8969" width="11.375" style="57" bestFit="1" customWidth="1"/>
    <col min="8970" max="8970" width="12" style="57" customWidth="1"/>
    <col min="8971" max="8971" width="12.875" style="57" customWidth="1"/>
    <col min="8972" max="8972" width="15.625" style="57" customWidth="1"/>
    <col min="8973" max="8973" width="11.75" style="57" customWidth="1"/>
    <col min="8974" max="8974" width="13.75" style="57" customWidth="1"/>
    <col min="8975" max="8975" width="12.25" style="57" customWidth="1"/>
    <col min="8976" max="8976" width="13.125" style="57" customWidth="1"/>
    <col min="8977" max="8977" width="14.25" style="57" customWidth="1"/>
    <col min="8978" max="8978" width="14.75" style="57" customWidth="1"/>
    <col min="8979" max="8979" width="10.75" style="57" customWidth="1"/>
    <col min="8980" max="8980" width="10.25" style="57" customWidth="1"/>
    <col min="8981" max="8981" width="14.25" style="57" customWidth="1"/>
    <col min="8982" max="9198" width="9" style="57"/>
    <col min="9199" max="9199" width="11.875" style="57" customWidth="1"/>
    <col min="9200" max="9200" width="16" style="57" customWidth="1"/>
    <col min="9201" max="9201" width="12.625" style="57" customWidth="1"/>
    <col min="9202" max="9202" width="7" style="57" customWidth="1"/>
    <col min="9203" max="9204" width="6.75" style="57" customWidth="1"/>
    <col min="9205" max="9205" width="5.875" style="57" customWidth="1"/>
    <col min="9206" max="9206" width="8.25" style="57" customWidth="1"/>
    <col min="9207" max="9207" width="7.375" style="57" customWidth="1"/>
    <col min="9208" max="9208" width="9.25" style="57" customWidth="1"/>
    <col min="9209" max="9209" width="9.75" style="57" customWidth="1"/>
    <col min="9210" max="9210" width="11.375" style="57" customWidth="1"/>
    <col min="9211" max="9211" width="10.75" style="57" customWidth="1"/>
    <col min="9212" max="9212" width="6.75" style="57" customWidth="1"/>
    <col min="9213" max="9213" width="8.375" style="57" customWidth="1"/>
    <col min="9214" max="9214" width="9.375" style="57" customWidth="1"/>
    <col min="9215" max="9215" width="7.25" style="57" customWidth="1"/>
    <col min="9216" max="9216" width="9.25" style="57" customWidth="1"/>
    <col min="9217" max="9217" width="10" style="57" customWidth="1"/>
    <col min="9218" max="9218" width="9.75" style="57" customWidth="1"/>
    <col min="9219" max="9219" width="10.25" style="57" customWidth="1"/>
    <col min="9220" max="9220" width="8.125" style="57" customWidth="1"/>
    <col min="9221" max="9221" width="9.125" style="57" bestFit="1" customWidth="1"/>
    <col min="9222" max="9222" width="12.375" style="57" customWidth="1"/>
    <col min="9223" max="9223" width="14.125" style="57" customWidth="1"/>
    <col min="9224" max="9224" width="10.25" style="57" customWidth="1"/>
    <col min="9225" max="9225" width="11.375" style="57" bestFit="1" customWidth="1"/>
    <col min="9226" max="9226" width="12" style="57" customWidth="1"/>
    <col min="9227" max="9227" width="12.875" style="57" customWidth="1"/>
    <col min="9228" max="9228" width="15.625" style="57" customWidth="1"/>
    <col min="9229" max="9229" width="11.75" style="57" customWidth="1"/>
    <col min="9230" max="9230" width="13.75" style="57" customWidth="1"/>
    <col min="9231" max="9231" width="12.25" style="57" customWidth="1"/>
    <col min="9232" max="9232" width="13.125" style="57" customWidth="1"/>
    <col min="9233" max="9233" width="14.25" style="57" customWidth="1"/>
    <col min="9234" max="9234" width="14.75" style="57" customWidth="1"/>
    <col min="9235" max="9235" width="10.75" style="57" customWidth="1"/>
    <col min="9236" max="9236" width="10.25" style="57" customWidth="1"/>
    <col min="9237" max="9237" width="14.25" style="57" customWidth="1"/>
    <col min="9238" max="9454" width="9" style="57"/>
    <col min="9455" max="9455" width="11.875" style="57" customWidth="1"/>
    <col min="9456" max="9456" width="16" style="57" customWidth="1"/>
    <col min="9457" max="9457" width="12.625" style="57" customWidth="1"/>
    <col min="9458" max="9458" width="7" style="57" customWidth="1"/>
    <col min="9459" max="9460" width="6.75" style="57" customWidth="1"/>
    <col min="9461" max="9461" width="5.875" style="57" customWidth="1"/>
    <col min="9462" max="9462" width="8.25" style="57" customWidth="1"/>
    <col min="9463" max="9463" width="7.375" style="57" customWidth="1"/>
    <col min="9464" max="9464" width="9.25" style="57" customWidth="1"/>
    <col min="9465" max="9465" width="9.75" style="57" customWidth="1"/>
    <col min="9466" max="9466" width="11.375" style="57" customWidth="1"/>
    <col min="9467" max="9467" width="10.75" style="57" customWidth="1"/>
    <col min="9468" max="9468" width="6.75" style="57" customWidth="1"/>
    <col min="9469" max="9469" width="8.375" style="57" customWidth="1"/>
    <col min="9470" max="9470" width="9.375" style="57" customWidth="1"/>
    <col min="9471" max="9471" width="7.25" style="57" customWidth="1"/>
    <col min="9472" max="9472" width="9.25" style="57" customWidth="1"/>
    <col min="9473" max="9473" width="10" style="57" customWidth="1"/>
    <col min="9474" max="9474" width="9.75" style="57" customWidth="1"/>
    <col min="9475" max="9475" width="10.25" style="57" customWidth="1"/>
    <col min="9476" max="9476" width="8.125" style="57" customWidth="1"/>
    <col min="9477" max="9477" width="9.125" style="57" bestFit="1" customWidth="1"/>
    <col min="9478" max="9478" width="12.375" style="57" customWidth="1"/>
    <col min="9479" max="9479" width="14.125" style="57" customWidth="1"/>
    <col min="9480" max="9480" width="10.25" style="57" customWidth="1"/>
    <col min="9481" max="9481" width="11.375" style="57" bestFit="1" customWidth="1"/>
    <col min="9482" max="9482" width="12" style="57" customWidth="1"/>
    <col min="9483" max="9483" width="12.875" style="57" customWidth="1"/>
    <col min="9484" max="9484" width="15.625" style="57" customWidth="1"/>
    <col min="9485" max="9485" width="11.75" style="57" customWidth="1"/>
    <col min="9486" max="9486" width="13.75" style="57" customWidth="1"/>
    <col min="9487" max="9487" width="12.25" style="57" customWidth="1"/>
    <col min="9488" max="9488" width="13.125" style="57" customWidth="1"/>
    <col min="9489" max="9489" width="14.25" style="57" customWidth="1"/>
    <col min="9490" max="9490" width="14.75" style="57" customWidth="1"/>
    <col min="9491" max="9491" width="10.75" style="57" customWidth="1"/>
    <col min="9492" max="9492" width="10.25" style="57" customWidth="1"/>
    <col min="9493" max="9493" width="14.25" style="57" customWidth="1"/>
    <col min="9494" max="9710" width="9" style="57"/>
    <col min="9711" max="9711" width="11.875" style="57" customWidth="1"/>
    <col min="9712" max="9712" width="16" style="57" customWidth="1"/>
    <col min="9713" max="9713" width="12.625" style="57" customWidth="1"/>
    <col min="9714" max="9714" width="7" style="57" customWidth="1"/>
    <col min="9715" max="9716" width="6.75" style="57" customWidth="1"/>
    <col min="9717" max="9717" width="5.875" style="57" customWidth="1"/>
    <col min="9718" max="9718" width="8.25" style="57" customWidth="1"/>
    <col min="9719" max="9719" width="7.375" style="57" customWidth="1"/>
    <col min="9720" max="9720" width="9.25" style="57" customWidth="1"/>
    <col min="9721" max="9721" width="9.75" style="57" customWidth="1"/>
    <col min="9722" max="9722" width="11.375" style="57" customWidth="1"/>
    <col min="9723" max="9723" width="10.75" style="57" customWidth="1"/>
    <col min="9724" max="9724" width="6.75" style="57" customWidth="1"/>
    <col min="9725" max="9725" width="8.375" style="57" customWidth="1"/>
    <col min="9726" max="9726" width="9.375" style="57" customWidth="1"/>
    <col min="9727" max="9727" width="7.25" style="57" customWidth="1"/>
    <col min="9728" max="9728" width="9.25" style="57" customWidth="1"/>
    <col min="9729" max="9729" width="10" style="57" customWidth="1"/>
    <col min="9730" max="9730" width="9.75" style="57" customWidth="1"/>
    <col min="9731" max="9731" width="10.25" style="57" customWidth="1"/>
    <col min="9732" max="9732" width="8.125" style="57" customWidth="1"/>
    <col min="9733" max="9733" width="9.125" style="57" bestFit="1" customWidth="1"/>
    <col min="9734" max="9734" width="12.375" style="57" customWidth="1"/>
    <col min="9735" max="9735" width="14.125" style="57" customWidth="1"/>
    <col min="9736" max="9736" width="10.25" style="57" customWidth="1"/>
    <col min="9737" max="9737" width="11.375" style="57" bestFit="1" customWidth="1"/>
    <col min="9738" max="9738" width="12" style="57" customWidth="1"/>
    <col min="9739" max="9739" width="12.875" style="57" customWidth="1"/>
    <col min="9740" max="9740" width="15.625" style="57" customWidth="1"/>
    <col min="9741" max="9741" width="11.75" style="57" customWidth="1"/>
    <col min="9742" max="9742" width="13.75" style="57" customWidth="1"/>
    <col min="9743" max="9743" width="12.25" style="57" customWidth="1"/>
    <col min="9744" max="9744" width="13.125" style="57" customWidth="1"/>
    <col min="9745" max="9745" width="14.25" style="57" customWidth="1"/>
    <col min="9746" max="9746" width="14.75" style="57" customWidth="1"/>
    <col min="9747" max="9747" width="10.75" style="57" customWidth="1"/>
    <col min="9748" max="9748" width="10.25" style="57" customWidth="1"/>
    <col min="9749" max="9749" width="14.25" style="57" customWidth="1"/>
    <col min="9750" max="9966" width="9" style="57"/>
    <col min="9967" max="9967" width="11.875" style="57" customWidth="1"/>
    <col min="9968" max="9968" width="16" style="57" customWidth="1"/>
    <col min="9969" max="9969" width="12.625" style="57" customWidth="1"/>
    <col min="9970" max="9970" width="7" style="57" customWidth="1"/>
    <col min="9971" max="9972" width="6.75" style="57" customWidth="1"/>
    <col min="9973" max="9973" width="5.875" style="57" customWidth="1"/>
    <col min="9974" max="9974" width="8.25" style="57" customWidth="1"/>
    <col min="9975" max="9975" width="7.375" style="57" customWidth="1"/>
    <col min="9976" max="9976" width="9.25" style="57" customWidth="1"/>
    <col min="9977" max="9977" width="9.75" style="57" customWidth="1"/>
    <col min="9978" max="9978" width="11.375" style="57" customWidth="1"/>
    <col min="9979" max="9979" width="10.75" style="57" customWidth="1"/>
    <col min="9980" max="9980" width="6.75" style="57" customWidth="1"/>
    <col min="9981" max="9981" width="8.375" style="57" customWidth="1"/>
    <col min="9982" max="9982" width="9.375" style="57" customWidth="1"/>
    <col min="9983" max="9983" width="7.25" style="57" customWidth="1"/>
    <col min="9984" max="9984" width="9.25" style="57" customWidth="1"/>
    <col min="9985" max="9985" width="10" style="57" customWidth="1"/>
    <col min="9986" max="9986" width="9.75" style="57" customWidth="1"/>
    <col min="9987" max="9987" width="10.25" style="57" customWidth="1"/>
    <col min="9988" max="9988" width="8.125" style="57" customWidth="1"/>
    <col min="9989" max="9989" width="9.125" style="57" bestFit="1" customWidth="1"/>
    <col min="9990" max="9990" width="12.375" style="57" customWidth="1"/>
    <col min="9991" max="9991" width="14.125" style="57" customWidth="1"/>
    <col min="9992" max="9992" width="10.25" style="57" customWidth="1"/>
    <col min="9993" max="9993" width="11.375" style="57" bestFit="1" customWidth="1"/>
    <col min="9994" max="9994" width="12" style="57" customWidth="1"/>
    <col min="9995" max="9995" width="12.875" style="57" customWidth="1"/>
    <col min="9996" max="9996" width="15.625" style="57" customWidth="1"/>
    <col min="9997" max="9997" width="11.75" style="57" customWidth="1"/>
    <col min="9998" max="9998" width="13.75" style="57" customWidth="1"/>
    <col min="9999" max="9999" width="12.25" style="57" customWidth="1"/>
    <col min="10000" max="10000" width="13.125" style="57" customWidth="1"/>
    <col min="10001" max="10001" width="14.25" style="57" customWidth="1"/>
    <col min="10002" max="10002" width="14.75" style="57" customWidth="1"/>
    <col min="10003" max="10003" width="10.75" style="57" customWidth="1"/>
    <col min="10004" max="10004" width="10.25" style="57" customWidth="1"/>
    <col min="10005" max="10005" width="14.25" style="57" customWidth="1"/>
    <col min="10006" max="10222" width="9" style="57"/>
    <col min="10223" max="10223" width="11.875" style="57" customWidth="1"/>
    <col min="10224" max="10224" width="16" style="57" customWidth="1"/>
    <col min="10225" max="10225" width="12.625" style="57" customWidth="1"/>
    <col min="10226" max="10226" width="7" style="57" customWidth="1"/>
    <col min="10227" max="10228" width="6.75" style="57" customWidth="1"/>
    <col min="10229" max="10229" width="5.875" style="57" customWidth="1"/>
    <col min="10230" max="10230" width="8.25" style="57" customWidth="1"/>
    <col min="10231" max="10231" width="7.375" style="57" customWidth="1"/>
    <col min="10232" max="10232" width="9.25" style="57" customWidth="1"/>
    <col min="10233" max="10233" width="9.75" style="57" customWidth="1"/>
    <col min="10234" max="10234" width="11.375" style="57" customWidth="1"/>
    <col min="10235" max="10235" width="10.75" style="57" customWidth="1"/>
    <col min="10236" max="10236" width="6.75" style="57" customWidth="1"/>
    <col min="10237" max="10237" width="8.375" style="57" customWidth="1"/>
    <col min="10238" max="10238" width="9.375" style="57" customWidth="1"/>
    <col min="10239" max="10239" width="7.25" style="57" customWidth="1"/>
    <col min="10240" max="10240" width="9.25" style="57" customWidth="1"/>
    <col min="10241" max="10241" width="10" style="57" customWidth="1"/>
    <col min="10242" max="10242" width="9.75" style="57" customWidth="1"/>
    <col min="10243" max="10243" width="10.25" style="57" customWidth="1"/>
    <col min="10244" max="10244" width="8.125" style="57" customWidth="1"/>
    <col min="10245" max="10245" width="9.125" style="57" bestFit="1" customWidth="1"/>
    <col min="10246" max="10246" width="12.375" style="57" customWidth="1"/>
    <col min="10247" max="10247" width="14.125" style="57" customWidth="1"/>
    <col min="10248" max="10248" width="10.25" style="57" customWidth="1"/>
    <col min="10249" max="10249" width="11.375" style="57" bestFit="1" customWidth="1"/>
    <col min="10250" max="10250" width="12" style="57" customWidth="1"/>
    <col min="10251" max="10251" width="12.875" style="57" customWidth="1"/>
    <col min="10252" max="10252" width="15.625" style="57" customWidth="1"/>
    <col min="10253" max="10253" width="11.75" style="57" customWidth="1"/>
    <col min="10254" max="10254" width="13.75" style="57" customWidth="1"/>
    <col min="10255" max="10255" width="12.25" style="57" customWidth="1"/>
    <col min="10256" max="10256" width="13.125" style="57" customWidth="1"/>
    <col min="10257" max="10257" width="14.25" style="57" customWidth="1"/>
    <col min="10258" max="10258" width="14.75" style="57" customWidth="1"/>
    <col min="10259" max="10259" width="10.75" style="57" customWidth="1"/>
    <col min="10260" max="10260" width="10.25" style="57" customWidth="1"/>
    <col min="10261" max="10261" width="14.25" style="57" customWidth="1"/>
    <col min="10262" max="10478" width="9" style="57"/>
    <col min="10479" max="10479" width="11.875" style="57" customWidth="1"/>
    <col min="10480" max="10480" width="16" style="57" customWidth="1"/>
    <col min="10481" max="10481" width="12.625" style="57" customWidth="1"/>
    <col min="10482" max="10482" width="7" style="57" customWidth="1"/>
    <col min="10483" max="10484" width="6.75" style="57" customWidth="1"/>
    <col min="10485" max="10485" width="5.875" style="57" customWidth="1"/>
    <col min="10486" max="10486" width="8.25" style="57" customWidth="1"/>
    <col min="10487" max="10487" width="7.375" style="57" customWidth="1"/>
    <col min="10488" max="10488" width="9.25" style="57" customWidth="1"/>
    <col min="10489" max="10489" width="9.75" style="57" customWidth="1"/>
    <col min="10490" max="10490" width="11.375" style="57" customWidth="1"/>
    <col min="10491" max="10491" width="10.75" style="57" customWidth="1"/>
    <col min="10492" max="10492" width="6.75" style="57" customWidth="1"/>
    <col min="10493" max="10493" width="8.375" style="57" customWidth="1"/>
    <col min="10494" max="10494" width="9.375" style="57" customWidth="1"/>
    <col min="10495" max="10495" width="7.25" style="57" customWidth="1"/>
    <col min="10496" max="10496" width="9.25" style="57" customWidth="1"/>
    <col min="10497" max="10497" width="10" style="57" customWidth="1"/>
    <col min="10498" max="10498" width="9.75" style="57" customWidth="1"/>
    <col min="10499" max="10499" width="10.25" style="57" customWidth="1"/>
    <col min="10500" max="10500" width="8.125" style="57" customWidth="1"/>
    <col min="10501" max="10501" width="9.125" style="57" bestFit="1" customWidth="1"/>
    <col min="10502" max="10502" width="12.375" style="57" customWidth="1"/>
    <col min="10503" max="10503" width="14.125" style="57" customWidth="1"/>
    <col min="10504" max="10504" width="10.25" style="57" customWidth="1"/>
    <col min="10505" max="10505" width="11.375" style="57" bestFit="1" customWidth="1"/>
    <col min="10506" max="10506" width="12" style="57" customWidth="1"/>
    <col min="10507" max="10507" width="12.875" style="57" customWidth="1"/>
    <col min="10508" max="10508" width="15.625" style="57" customWidth="1"/>
    <col min="10509" max="10509" width="11.75" style="57" customWidth="1"/>
    <col min="10510" max="10510" width="13.75" style="57" customWidth="1"/>
    <col min="10511" max="10511" width="12.25" style="57" customWidth="1"/>
    <col min="10512" max="10512" width="13.125" style="57" customWidth="1"/>
    <col min="10513" max="10513" width="14.25" style="57" customWidth="1"/>
    <col min="10514" max="10514" width="14.75" style="57" customWidth="1"/>
    <col min="10515" max="10515" width="10.75" style="57" customWidth="1"/>
    <col min="10516" max="10516" width="10.25" style="57" customWidth="1"/>
    <col min="10517" max="10517" width="14.25" style="57" customWidth="1"/>
    <col min="10518" max="10734" width="9" style="57"/>
    <col min="10735" max="10735" width="11.875" style="57" customWidth="1"/>
    <col min="10736" max="10736" width="16" style="57" customWidth="1"/>
    <col min="10737" max="10737" width="12.625" style="57" customWidth="1"/>
    <col min="10738" max="10738" width="7" style="57" customWidth="1"/>
    <col min="10739" max="10740" width="6.75" style="57" customWidth="1"/>
    <col min="10741" max="10741" width="5.875" style="57" customWidth="1"/>
    <col min="10742" max="10742" width="8.25" style="57" customWidth="1"/>
    <col min="10743" max="10743" width="7.375" style="57" customWidth="1"/>
    <col min="10744" max="10744" width="9.25" style="57" customWidth="1"/>
    <col min="10745" max="10745" width="9.75" style="57" customWidth="1"/>
    <col min="10746" max="10746" width="11.375" style="57" customWidth="1"/>
    <col min="10747" max="10747" width="10.75" style="57" customWidth="1"/>
    <col min="10748" max="10748" width="6.75" style="57" customWidth="1"/>
    <col min="10749" max="10749" width="8.375" style="57" customWidth="1"/>
    <col min="10750" max="10750" width="9.375" style="57" customWidth="1"/>
    <col min="10751" max="10751" width="7.25" style="57" customWidth="1"/>
    <col min="10752" max="10752" width="9.25" style="57" customWidth="1"/>
    <col min="10753" max="10753" width="10" style="57" customWidth="1"/>
    <col min="10754" max="10754" width="9.75" style="57" customWidth="1"/>
    <col min="10755" max="10755" width="10.25" style="57" customWidth="1"/>
    <col min="10756" max="10756" width="8.125" style="57" customWidth="1"/>
    <col min="10757" max="10757" width="9.125" style="57" bestFit="1" customWidth="1"/>
    <col min="10758" max="10758" width="12.375" style="57" customWidth="1"/>
    <col min="10759" max="10759" width="14.125" style="57" customWidth="1"/>
    <col min="10760" max="10760" width="10.25" style="57" customWidth="1"/>
    <col min="10761" max="10761" width="11.375" style="57" bestFit="1" customWidth="1"/>
    <col min="10762" max="10762" width="12" style="57" customWidth="1"/>
    <col min="10763" max="10763" width="12.875" style="57" customWidth="1"/>
    <col min="10764" max="10764" width="15.625" style="57" customWidth="1"/>
    <col min="10765" max="10765" width="11.75" style="57" customWidth="1"/>
    <col min="10766" max="10766" width="13.75" style="57" customWidth="1"/>
    <col min="10767" max="10767" width="12.25" style="57" customWidth="1"/>
    <col min="10768" max="10768" width="13.125" style="57" customWidth="1"/>
    <col min="10769" max="10769" width="14.25" style="57" customWidth="1"/>
    <col min="10770" max="10770" width="14.75" style="57" customWidth="1"/>
    <col min="10771" max="10771" width="10.75" style="57" customWidth="1"/>
    <col min="10772" max="10772" width="10.25" style="57" customWidth="1"/>
    <col min="10773" max="10773" width="14.25" style="57" customWidth="1"/>
    <col min="10774" max="10990" width="9" style="57"/>
    <col min="10991" max="10991" width="11.875" style="57" customWidth="1"/>
    <col min="10992" max="10992" width="16" style="57" customWidth="1"/>
    <col min="10993" max="10993" width="12.625" style="57" customWidth="1"/>
    <col min="10994" max="10994" width="7" style="57" customWidth="1"/>
    <col min="10995" max="10996" width="6.75" style="57" customWidth="1"/>
    <col min="10997" max="10997" width="5.875" style="57" customWidth="1"/>
    <col min="10998" max="10998" width="8.25" style="57" customWidth="1"/>
    <col min="10999" max="10999" width="7.375" style="57" customWidth="1"/>
    <col min="11000" max="11000" width="9.25" style="57" customWidth="1"/>
    <col min="11001" max="11001" width="9.75" style="57" customWidth="1"/>
    <col min="11002" max="11002" width="11.375" style="57" customWidth="1"/>
    <col min="11003" max="11003" width="10.75" style="57" customWidth="1"/>
    <col min="11004" max="11004" width="6.75" style="57" customWidth="1"/>
    <col min="11005" max="11005" width="8.375" style="57" customWidth="1"/>
    <col min="11006" max="11006" width="9.375" style="57" customWidth="1"/>
    <col min="11007" max="11007" width="7.25" style="57" customWidth="1"/>
    <col min="11008" max="11008" width="9.25" style="57" customWidth="1"/>
    <col min="11009" max="11009" width="10" style="57" customWidth="1"/>
    <col min="11010" max="11010" width="9.75" style="57" customWidth="1"/>
    <col min="11011" max="11011" width="10.25" style="57" customWidth="1"/>
    <col min="11012" max="11012" width="8.125" style="57" customWidth="1"/>
    <col min="11013" max="11013" width="9.125" style="57" bestFit="1" customWidth="1"/>
    <col min="11014" max="11014" width="12.375" style="57" customWidth="1"/>
    <col min="11015" max="11015" width="14.125" style="57" customWidth="1"/>
    <col min="11016" max="11016" width="10.25" style="57" customWidth="1"/>
    <col min="11017" max="11017" width="11.375" style="57" bestFit="1" customWidth="1"/>
    <col min="11018" max="11018" width="12" style="57" customWidth="1"/>
    <col min="11019" max="11019" width="12.875" style="57" customWidth="1"/>
    <col min="11020" max="11020" width="15.625" style="57" customWidth="1"/>
    <col min="11021" max="11021" width="11.75" style="57" customWidth="1"/>
    <col min="11022" max="11022" width="13.75" style="57" customWidth="1"/>
    <col min="11023" max="11023" width="12.25" style="57" customWidth="1"/>
    <col min="11024" max="11024" width="13.125" style="57" customWidth="1"/>
    <col min="11025" max="11025" width="14.25" style="57" customWidth="1"/>
    <col min="11026" max="11026" width="14.75" style="57" customWidth="1"/>
    <col min="11027" max="11027" width="10.75" style="57" customWidth="1"/>
    <col min="11028" max="11028" width="10.25" style="57" customWidth="1"/>
    <col min="11029" max="11029" width="14.25" style="57" customWidth="1"/>
    <col min="11030" max="11246" width="9" style="57"/>
    <col min="11247" max="11247" width="11.875" style="57" customWidth="1"/>
    <col min="11248" max="11248" width="16" style="57" customWidth="1"/>
    <col min="11249" max="11249" width="12.625" style="57" customWidth="1"/>
    <col min="11250" max="11250" width="7" style="57" customWidth="1"/>
    <col min="11251" max="11252" width="6.75" style="57" customWidth="1"/>
    <col min="11253" max="11253" width="5.875" style="57" customWidth="1"/>
    <col min="11254" max="11254" width="8.25" style="57" customWidth="1"/>
    <col min="11255" max="11255" width="7.375" style="57" customWidth="1"/>
    <col min="11256" max="11256" width="9.25" style="57" customWidth="1"/>
    <col min="11257" max="11257" width="9.75" style="57" customWidth="1"/>
    <col min="11258" max="11258" width="11.375" style="57" customWidth="1"/>
    <col min="11259" max="11259" width="10.75" style="57" customWidth="1"/>
    <col min="11260" max="11260" width="6.75" style="57" customWidth="1"/>
    <col min="11261" max="11261" width="8.375" style="57" customWidth="1"/>
    <col min="11262" max="11262" width="9.375" style="57" customWidth="1"/>
    <col min="11263" max="11263" width="7.25" style="57" customWidth="1"/>
    <col min="11264" max="11264" width="9.25" style="57" customWidth="1"/>
    <col min="11265" max="11265" width="10" style="57" customWidth="1"/>
    <col min="11266" max="11266" width="9.75" style="57" customWidth="1"/>
    <col min="11267" max="11267" width="10.25" style="57" customWidth="1"/>
    <col min="11268" max="11268" width="8.125" style="57" customWidth="1"/>
    <col min="11269" max="11269" width="9.125" style="57" bestFit="1" customWidth="1"/>
    <col min="11270" max="11270" width="12.375" style="57" customWidth="1"/>
    <col min="11271" max="11271" width="14.125" style="57" customWidth="1"/>
    <col min="11272" max="11272" width="10.25" style="57" customWidth="1"/>
    <col min="11273" max="11273" width="11.375" style="57" bestFit="1" customWidth="1"/>
    <col min="11274" max="11274" width="12" style="57" customWidth="1"/>
    <col min="11275" max="11275" width="12.875" style="57" customWidth="1"/>
    <col min="11276" max="11276" width="15.625" style="57" customWidth="1"/>
    <col min="11277" max="11277" width="11.75" style="57" customWidth="1"/>
    <col min="11278" max="11278" width="13.75" style="57" customWidth="1"/>
    <col min="11279" max="11279" width="12.25" style="57" customWidth="1"/>
    <col min="11280" max="11280" width="13.125" style="57" customWidth="1"/>
    <col min="11281" max="11281" width="14.25" style="57" customWidth="1"/>
    <col min="11282" max="11282" width="14.75" style="57" customWidth="1"/>
    <col min="11283" max="11283" width="10.75" style="57" customWidth="1"/>
    <col min="11284" max="11284" width="10.25" style="57" customWidth="1"/>
    <col min="11285" max="11285" width="14.25" style="57" customWidth="1"/>
    <col min="11286" max="11502" width="9" style="57"/>
    <col min="11503" max="11503" width="11.875" style="57" customWidth="1"/>
    <col min="11504" max="11504" width="16" style="57" customWidth="1"/>
    <col min="11505" max="11505" width="12.625" style="57" customWidth="1"/>
    <col min="11506" max="11506" width="7" style="57" customWidth="1"/>
    <col min="11507" max="11508" width="6.75" style="57" customWidth="1"/>
    <col min="11509" max="11509" width="5.875" style="57" customWidth="1"/>
    <col min="11510" max="11510" width="8.25" style="57" customWidth="1"/>
    <col min="11511" max="11511" width="7.375" style="57" customWidth="1"/>
    <col min="11512" max="11512" width="9.25" style="57" customWidth="1"/>
    <col min="11513" max="11513" width="9.75" style="57" customWidth="1"/>
    <col min="11514" max="11514" width="11.375" style="57" customWidth="1"/>
    <col min="11515" max="11515" width="10.75" style="57" customWidth="1"/>
    <col min="11516" max="11516" width="6.75" style="57" customWidth="1"/>
    <col min="11517" max="11517" width="8.375" style="57" customWidth="1"/>
    <col min="11518" max="11518" width="9.375" style="57" customWidth="1"/>
    <col min="11519" max="11519" width="7.25" style="57" customWidth="1"/>
    <col min="11520" max="11520" width="9.25" style="57" customWidth="1"/>
    <col min="11521" max="11521" width="10" style="57" customWidth="1"/>
    <col min="11522" max="11522" width="9.75" style="57" customWidth="1"/>
    <col min="11523" max="11523" width="10.25" style="57" customWidth="1"/>
    <col min="11524" max="11524" width="8.125" style="57" customWidth="1"/>
    <col min="11525" max="11525" width="9.125" style="57" bestFit="1" customWidth="1"/>
    <col min="11526" max="11526" width="12.375" style="57" customWidth="1"/>
    <col min="11527" max="11527" width="14.125" style="57" customWidth="1"/>
    <col min="11528" max="11528" width="10.25" style="57" customWidth="1"/>
    <col min="11529" max="11529" width="11.375" style="57" bestFit="1" customWidth="1"/>
    <col min="11530" max="11530" width="12" style="57" customWidth="1"/>
    <col min="11531" max="11531" width="12.875" style="57" customWidth="1"/>
    <col min="11532" max="11532" width="15.625" style="57" customWidth="1"/>
    <col min="11533" max="11533" width="11.75" style="57" customWidth="1"/>
    <col min="11534" max="11534" width="13.75" style="57" customWidth="1"/>
    <col min="11535" max="11535" width="12.25" style="57" customWidth="1"/>
    <col min="11536" max="11536" width="13.125" style="57" customWidth="1"/>
    <col min="11537" max="11537" width="14.25" style="57" customWidth="1"/>
    <col min="11538" max="11538" width="14.75" style="57" customWidth="1"/>
    <col min="11539" max="11539" width="10.75" style="57" customWidth="1"/>
    <col min="11540" max="11540" width="10.25" style="57" customWidth="1"/>
    <col min="11541" max="11541" width="14.25" style="57" customWidth="1"/>
    <col min="11542" max="11758" width="9" style="57"/>
    <col min="11759" max="11759" width="11.875" style="57" customWidth="1"/>
    <col min="11760" max="11760" width="16" style="57" customWidth="1"/>
    <col min="11761" max="11761" width="12.625" style="57" customWidth="1"/>
    <col min="11762" max="11762" width="7" style="57" customWidth="1"/>
    <col min="11763" max="11764" width="6.75" style="57" customWidth="1"/>
    <col min="11765" max="11765" width="5.875" style="57" customWidth="1"/>
    <col min="11766" max="11766" width="8.25" style="57" customWidth="1"/>
    <col min="11767" max="11767" width="7.375" style="57" customWidth="1"/>
    <col min="11768" max="11768" width="9.25" style="57" customWidth="1"/>
    <col min="11769" max="11769" width="9.75" style="57" customWidth="1"/>
    <col min="11770" max="11770" width="11.375" style="57" customWidth="1"/>
    <col min="11771" max="11771" width="10.75" style="57" customWidth="1"/>
    <col min="11772" max="11772" width="6.75" style="57" customWidth="1"/>
    <col min="11773" max="11773" width="8.375" style="57" customWidth="1"/>
    <col min="11774" max="11774" width="9.375" style="57" customWidth="1"/>
    <col min="11775" max="11775" width="7.25" style="57" customWidth="1"/>
    <col min="11776" max="11776" width="9.25" style="57" customWidth="1"/>
    <col min="11777" max="11777" width="10" style="57" customWidth="1"/>
    <col min="11778" max="11778" width="9.75" style="57" customWidth="1"/>
    <col min="11779" max="11779" width="10.25" style="57" customWidth="1"/>
    <col min="11780" max="11780" width="8.125" style="57" customWidth="1"/>
    <col min="11781" max="11781" width="9.125" style="57" bestFit="1" customWidth="1"/>
    <col min="11782" max="11782" width="12.375" style="57" customWidth="1"/>
    <col min="11783" max="11783" width="14.125" style="57" customWidth="1"/>
    <col min="11784" max="11784" width="10.25" style="57" customWidth="1"/>
    <col min="11785" max="11785" width="11.375" style="57" bestFit="1" customWidth="1"/>
    <col min="11786" max="11786" width="12" style="57" customWidth="1"/>
    <col min="11787" max="11787" width="12.875" style="57" customWidth="1"/>
    <col min="11788" max="11788" width="15.625" style="57" customWidth="1"/>
    <col min="11789" max="11789" width="11.75" style="57" customWidth="1"/>
    <col min="11790" max="11790" width="13.75" style="57" customWidth="1"/>
    <col min="11791" max="11791" width="12.25" style="57" customWidth="1"/>
    <col min="11792" max="11792" width="13.125" style="57" customWidth="1"/>
    <col min="11793" max="11793" width="14.25" style="57" customWidth="1"/>
    <col min="11794" max="11794" width="14.75" style="57" customWidth="1"/>
    <col min="11795" max="11795" width="10.75" style="57" customWidth="1"/>
    <col min="11796" max="11796" width="10.25" style="57" customWidth="1"/>
    <col min="11797" max="11797" width="14.25" style="57" customWidth="1"/>
    <col min="11798" max="12014" width="9" style="57"/>
    <col min="12015" max="12015" width="11.875" style="57" customWidth="1"/>
    <col min="12016" max="12016" width="16" style="57" customWidth="1"/>
    <col min="12017" max="12017" width="12.625" style="57" customWidth="1"/>
    <col min="12018" max="12018" width="7" style="57" customWidth="1"/>
    <col min="12019" max="12020" width="6.75" style="57" customWidth="1"/>
    <col min="12021" max="12021" width="5.875" style="57" customWidth="1"/>
    <col min="12022" max="12022" width="8.25" style="57" customWidth="1"/>
    <col min="12023" max="12023" width="7.375" style="57" customWidth="1"/>
    <col min="12024" max="12024" width="9.25" style="57" customWidth="1"/>
    <col min="12025" max="12025" width="9.75" style="57" customWidth="1"/>
    <col min="12026" max="12026" width="11.375" style="57" customWidth="1"/>
    <col min="12027" max="12027" width="10.75" style="57" customWidth="1"/>
    <col min="12028" max="12028" width="6.75" style="57" customWidth="1"/>
    <col min="12029" max="12029" width="8.375" style="57" customWidth="1"/>
    <col min="12030" max="12030" width="9.375" style="57" customWidth="1"/>
    <col min="12031" max="12031" width="7.25" style="57" customWidth="1"/>
    <col min="12032" max="12032" width="9.25" style="57" customWidth="1"/>
    <col min="12033" max="12033" width="10" style="57" customWidth="1"/>
    <col min="12034" max="12034" width="9.75" style="57" customWidth="1"/>
    <col min="12035" max="12035" width="10.25" style="57" customWidth="1"/>
    <col min="12036" max="12036" width="8.125" style="57" customWidth="1"/>
    <col min="12037" max="12037" width="9.125" style="57" bestFit="1" customWidth="1"/>
    <col min="12038" max="12038" width="12.375" style="57" customWidth="1"/>
    <col min="12039" max="12039" width="14.125" style="57" customWidth="1"/>
    <col min="12040" max="12040" width="10.25" style="57" customWidth="1"/>
    <col min="12041" max="12041" width="11.375" style="57" bestFit="1" customWidth="1"/>
    <col min="12042" max="12042" width="12" style="57" customWidth="1"/>
    <col min="12043" max="12043" width="12.875" style="57" customWidth="1"/>
    <col min="12044" max="12044" width="15.625" style="57" customWidth="1"/>
    <col min="12045" max="12045" width="11.75" style="57" customWidth="1"/>
    <col min="12046" max="12046" width="13.75" style="57" customWidth="1"/>
    <col min="12047" max="12047" width="12.25" style="57" customWidth="1"/>
    <col min="12048" max="12048" width="13.125" style="57" customWidth="1"/>
    <col min="12049" max="12049" width="14.25" style="57" customWidth="1"/>
    <col min="12050" max="12050" width="14.75" style="57" customWidth="1"/>
    <col min="12051" max="12051" width="10.75" style="57" customWidth="1"/>
    <col min="12052" max="12052" width="10.25" style="57" customWidth="1"/>
    <col min="12053" max="12053" width="14.25" style="57" customWidth="1"/>
    <col min="12054" max="12270" width="9" style="57"/>
    <col min="12271" max="12271" width="11.875" style="57" customWidth="1"/>
    <col min="12272" max="12272" width="16" style="57" customWidth="1"/>
    <col min="12273" max="12273" width="12.625" style="57" customWidth="1"/>
    <col min="12274" max="12274" width="7" style="57" customWidth="1"/>
    <col min="12275" max="12276" width="6.75" style="57" customWidth="1"/>
    <col min="12277" max="12277" width="5.875" style="57" customWidth="1"/>
    <col min="12278" max="12278" width="8.25" style="57" customWidth="1"/>
    <col min="12279" max="12279" width="7.375" style="57" customWidth="1"/>
    <col min="12280" max="12280" width="9.25" style="57" customWidth="1"/>
    <col min="12281" max="12281" width="9.75" style="57" customWidth="1"/>
    <col min="12282" max="12282" width="11.375" style="57" customWidth="1"/>
    <col min="12283" max="12283" width="10.75" style="57" customWidth="1"/>
    <col min="12284" max="12284" width="6.75" style="57" customWidth="1"/>
    <col min="12285" max="12285" width="8.375" style="57" customWidth="1"/>
    <col min="12286" max="12286" width="9.375" style="57" customWidth="1"/>
    <col min="12287" max="12287" width="7.25" style="57" customWidth="1"/>
    <col min="12288" max="12288" width="9.25" style="57" customWidth="1"/>
    <col min="12289" max="12289" width="10" style="57" customWidth="1"/>
    <col min="12290" max="12290" width="9.75" style="57" customWidth="1"/>
    <col min="12291" max="12291" width="10.25" style="57" customWidth="1"/>
    <col min="12292" max="12292" width="8.125" style="57" customWidth="1"/>
    <col min="12293" max="12293" width="9.125" style="57" bestFit="1" customWidth="1"/>
    <col min="12294" max="12294" width="12.375" style="57" customWidth="1"/>
    <col min="12295" max="12295" width="14.125" style="57" customWidth="1"/>
    <col min="12296" max="12296" width="10.25" style="57" customWidth="1"/>
    <col min="12297" max="12297" width="11.375" style="57" bestFit="1" customWidth="1"/>
    <col min="12298" max="12298" width="12" style="57" customWidth="1"/>
    <col min="12299" max="12299" width="12.875" style="57" customWidth="1"/>
    <col min="12300" max="12300" width="15.625" style="57" customWidth="1"/>
    <col min="12301" max="12301" width="11.75" style="57" customWidth="1"/>
    <col min="12302" max="12302" width="13.75" style="57" customWidth="1"/>
    <col min="12303" max="12303" width="12.25" style="57" customWidth="1"/>
    <col min="12304" max="12304" width="13.125" style="57" customWidth="1"/>
    <col min="12305" max="12305" width="14.25" style="57" customWidth="1"/>
    <col min="12306" max="12306" width="14.75" style="57" customWidth="1"/>
    <col min="12307" max="12307" width="10.75" style="57" customWidth="1"/>
    <col min="12308" max="12308" width="10.25" style="57" customWidth="1"/>
    <col min="12309" max="12309" width="14.25" style="57" customWidth="1"/>
    <col min="12310" max="12526" width="9" style="57"/>
    <col min="12527" max="12527" width="11.875" style="57" customWidth="1"/>
    <col min="12528" max="12528" width="16" style="57" customWidth="1"/>
    <col min="12529" max="12529" width="12.625" style="57" customWidth="1"/>
    <col min="12530" max="12530" width="7" style="57" customWidth="1"/>
    <col min="12531" max="12532" width="6.75" style="57" customWidth="1"/>
    <col min="12533" max="12533" width="5.875" style="57" customWidth="1"/>
    <col min="12534" max="12534" width="8.25" style="57" customWidth="1"/>
    <col min="12535" max="12535" width="7.375" style="57" customWidth="1"/>
    <col min="12536" max="12536" width="9.25" style="57" customWidth="1"/>
    <col min="12537" max="12537" width="9.75" style="57" customWidth="1"/>
    <col min="12538" max="12538" width="11.375" style="57" customWidth="1"/>
    <col min="12539" max="12539" width="10.75" style="57" customWidth="1"/>
    <col min="12540" max="12540" width="6.75" style="57" customWidth="1"/>
    <col min="12541" max="12541" width="8.375" style="57" customWidth="1"/>
    <col min="12542" max="12542" width="9.375" style="57" customWidth="1"/>
    <col min="12543" max="12543" width="7.25" style="57" customWidth="1"/>
    <col min="12544" max="12544" width="9.25" style="57" customWidth="1"/>
    <col min="12545" max="12545" width="10" style="57" customWidth="1"/>
    <col min="12546" max="12546" width="9.75" style="57" customWidth="1"/>
    <col min="12547" max="12547" width="10.25" style="57" customWidth="1"/>
    <col min="12548" max="12548" width="8.125" style="57" customWidth="1"/>
    <col min="12549" max="12549" width="9.125" style="57" bestFit="1" customWidth="1"/>
    <col min="12550" max="12550" width="12.375" style="57" customWidth="1"/>
    <col min="12551" max="12551" width="14.125" style="57" customWidth="1"/>
    <col min="12552" max="12552" width="10.25" style="57" customWidth="1"/>
    <col min="12553" max="12553" width="11.375" style="57" bestFit="1" customWidth="1"/>
    <col min="12554" max="12554" width="12" style="57" customWidth="1"/>
    <col min="12555" max="12555" width="12.875" style="57" customWidth="1"/>
    <col min="12556" max="12556" width="15.625" style="57" customWidth="1"/>
    <col min="12557" max="12557" width="11.75" style="57" customWidth="1"/>
    <col min="12558" max="12558" width="13.75" style="57" customWidth="1"/>
    <col min="12559" max="12559" width="12.25" style="57" customWidth="1"/>
    <col min="12560" max="12560" width="13.125" style="57" customWidth="1"/>
    <col min="12561" max="12561" width="14.25" style="57" customWidth="1"/>
    <col min="12562" max="12562" width="14.75" style="57" customWidth="1"/>
    <col min="12563" max="12563" width="10.75" style="57" customWidth="1"/>
    <col min="12564" max="12564" width="10.25" style="57" customWidth="1"/>
    <col min="12565" max="12565" width="14.25" style="57" customWidth="1"/>
    <col min="12566" max="12782" width="9" style="57"/>
    <col min="12783" max="12783" width="11.875" style="57" customWidth="1"/>
    <col min="12784" max="12784" width="16" style="57" customWidth="1"/>
    <col min="12785" max="12785" width="12.625" style="57" customWidth="1"/>
    <col min="12786" max="12786" width="7" style="57" customWidth="1"/>
    <col min="12787" max="12788" width="6.75" style="57" customWidth="1"/>
    <col min="12789" max="12789" width="5.875" style="57" customWidth="1"/>
    <col min="12790" max="12790" width="8.25" style="57" customWidth="1"/>
    <col min="12791" max="12791" width="7.375" style="57" customWidth="1"/>
    <col min="12792" max="12792" width="9.25" style="57" customWidth="1"/>
    <col min="12793" max="12793" width="9.75" style="57" customWidth="1"/>
    <col min="12794" max="12794" width="11.375" style="57" customWidth="1"/>
    <col min="12795" max="12795" width="10.75" style="57" customWidth="1"/>
    <col min="12796" max="12796" width="6.75" style="57" customWidth="1"/>
    <col min="12797" max="12797" width="8.375" style="57" customWidth="1"/>
    <col min="12798" max="12798" width="9.375" style="57" customWidth="1"/>
    <col min="12799" max="12799" width="7.25" style="57" customWidth="1"/>
    <col min="12800" max="12800" width="9.25" style="57" customWidth="1"/>
    <col min="12801" max="12801" width="10" style="57" customWidth="1"/>
    <col min="12802" max="12802" width="9.75" style="57" customWidth="1"/>
    <col min="12803" max="12803" width="10.25" style="57" customWidth="1"/>
    <col min="12804" max="12804" width="8.125" style="57" customWidth="1"/>
    <col min="12805" max="12805" width="9.125" style="57" bestFit="1" customWidth="1"/>
    <col min="12806" max="12806" width="12.375" style="57" customWidth="1"/>
    <col min="12807" max="12807" width="14.125" style="57" customWidth="1"/>
    <col min="12808" max="12808" width="10.25" style="57" customWidth="1"/>
    <col min="12809" max="12809" width="11.375" style="57" bestFit="1" customWidth="1"/>
    <col min="12810" max="12810" width="12" style="57" customWidth="1"/>
    <col min="12811" max="12811" width="12.875" style="57" customWidth="1"/>
    <col min="12812" max="12812" width="15.625" style="57" customWidth="1"/>
    <col min="12813" max="12813" width="11.75" style="57" customWidth="1"/>
    <col min="12814" max="12814" width="13.75" style="57" customWidth="1"/>
    <col min="12815" max="12815" width="12.25" style="57" customWidth="1"/>
    <col min="12816" max="12816" width="13.125" style="57" customWidth="1"/>
    <col min="12817" max="12817" width="14.25" style="57" customWidth="1"/>
    <col min="12818" max="12818" width="14.75" style="57" customWidth="1"/>
    <col min="12819" max="12819" width="10.75" style="57" customWidth="1"/>
    <col min="12820" max="12820" width="10.25" style="57" customWidth="1"/>
    <col min="12821" max="12821" width="14.25" style="57" customWidth="1"/>
    <col min="12822" max="13038" width="9" style="57"/>
    <col min="13039" max="13039" width="11.875" style="57" customWidth="1"/>
    <col min="13040" max="13040" width="16" style="57" customWidth="1"/>
    <col min="13041" max="13041" width="12.625" style="57" customWidth="1"/>
    <col min="13042" max="13042" width="7" style="57" customWidth="1"/>
    <col min="13043" max="13044" width="6.75" style="57" customWidth="1"/>
    <col min="13045" max="13045" width="5.875" style="57" customWidth="1"/>
    <col min="13046" max="13046" width="8.25" style="57" customWidth="1"/>
    <col min="13047" max="13047" width="7.375" style="57" customWidth="1"/>
    <col min="13048" max="13048" width="9.25" style="57" customWidth="1"/>
    <col min="13049" max="13049" width="9.75" style="57" customWidth="1"/>
    <col min="13050" max="13050" width="11.375" style="57" customWidth="1"/>
    <col min="13051" max="13051" width="10.75" style="57" customWidth="1"/>
    <col min="13052" max="13052" width="6.75" style="57" customWidth="1"/>
    <col min="13053" max="13053" width="8.375" style="57" customWidth="1"/>
    <col min="13054" max="13054" width="9.375" style="57" customWidth="1"/>
    <col min="13055" max="13055" width="7.25" style="57" customWidth="1"/>
    <col min="13056" max="13056" width="9.25" style="57" customWidth="1"/>
    <col min="13057" max="13057" width="10" style="57" customWidth="1"/>
    <col min="13058" max="13058" width="9.75" style="57" customWidth="1"/>
    <col min="13059" max="13059" width="10.25" style="57" customWidth="1"/>
    <col min="13060" max="13060" width="8.125" style="57" customWidth="1"/>
    <col min="13061" max="13061" width="9.125" style="57" bestFit="1" customWidth="1"/>
    <col min="13062" max="13062" width="12.375" style="57" customWidth="1"/>
    <col min="13063" max="13063" width="14.125" style="57" customWidth="1"/>
    <col min="13064" max="13064" width="10.25" style="57" customWidth="1"/>
    <col min="13065" max="13065" width="11.375" style="57" bestFit="1" customWidth="1"/>
    <col min="13066" max="13066" width="12" style="57" customWidth="1"/>
    <col min="13067" max="13067" width="12.875" style="57" customWidth="1"/>
    <col min="13068" max="13068" width="15.625" style="57" customWidth="1"/>
    <col min="13069" max="13069" width="11.75" style="57" customWidth="1"/>
    <col min="13070" max="13070" width="13.75" style="57" customWidth="1"/>
    <col min="13071" max="13071" width="12.25" style="57" customWidth="1"/>
    <col min="13072" max="13072" width="13.125" style="57" customWidth="1"/>
    <col min="13073" max="13073" width="14.25" style="57" customWidth="1"/>
    <col min="13074" max="13074" width="14.75" style="57" customWidth="1"/>
    <col min="13075" max="13075" width="10.75" style="57" customWidth="1"/>
    <col min="13076" max="13076" width="10.25" style="57" customWidth="1"/>
    <col min="13077" max="13077" width="14.25" style="57" customWidth="1"/>
    <col min="13078" max="13294" width="9" style="57"/>
    <col min="13295" max="13295" width="11.875" style="57" customWidth="1"/>
    <col min="13296" max="13296" width="16" style="57" customWidth="1"/>
    <col min="13297" max="13297" width="12.625" style="57" customWidth="1"/>
    <col min="13298" max="13298" width="7" style="57" customWidth="1"/>
    <col min="13299" max="13300" width="6.75" style="57" customWidth="1"/>
    <col min="13301" max="13301" width="5.875" style="57" customWidth="1"/>
    <col min="13302" max="13302" width="8.25" style="57" customWidth="1"/>
    <col min="13303" max="13303" width="7.375" style="57" customWidth="1"/>
    <col min="13304" max="13304" width="9.25" style="57" customWidth="1"/>
    <col min="13305" max="13305" width="9.75" style="57" customWidth="1"/>
    <col min="13306" max="13306" width="11.375" style="57" customWidth="1"/>
    <col min="13307" max="13307" width="10.75" style="57" customWidth="1"/>
    <col min="13308" max="13308" width="6.75" style="57" customWidth="1"/>
    <col min="13309" max="13309" width="8.375" style="57" customWidth="1"/>
    <col min="13310" max="13310" width="9.375" style="57" customWidth="1"/>
    <col min="13311" max="13311" width="7.25" style="57" customWidth="1"/>
    <col min="13312" max="13312" width="9.25" style="57" customWidth="1"/>
    <col min="13313" max="13313" width="10" style="57" customWidth="1"/>
    <col min="13314" max="13314" width="9.75" style="57" customWidth="1"/>
    <col min="13315" max="13315" width="10.25" style="57" customWidth="1"/>
    <col min="13316" max="13316" width="8.125" style="57" customWidth="1"/>
    <col min="13317" max="13317" width="9.125" style="57" bestFit="1" customWidth="1"/>
    <col min="13318" max="13318" width="12.375" style="57" customWidth="1"/>
    <col min="13319" max="13319" width="14.125" style="57" customWidth="1"/>
    <col min="13320" max="13320" width="10.25" style="57" customWidth="1"/>
    <col min="13321" max="13321" width="11.375" style="57" bestFit="1" customWidth="1"/>
    <col min="13322" max="13322" width="12" style="57" customWidth="1"/>
    <col min="13323" max="13323" width="12.875" style="57" customWidth="1"/>
    <col min="13324" max="13324" width="15.625" style="57" customWidth="1"/>
    <col min="13325" max="13325" width="11.75" style="57" customWidth="1"/>
    <col min="13326" max="13326" width="13.75" style="57" customWidth="1"/>
    <col min="13327" max="13327" width="12.25" style="57" customWidth="1"/>
    <col min="13328" max="13328" width="13.125" style="57" customWidth="1"/>
    <col min="13329" max="13329" width="14.25" style="57" customWidth="1"/>
    <col min="13330" max="13330" width="14.75" style="57" customWidth="1"/>
    <col min="13331" max="13331" width="10.75" style="57" customWidth="1"/>
    <col min="13332" max="13332" width="10.25" style="57" customWidth="1"/>
    <col min="13333" max="13333" width="14.25" style="57" customWidth="1"/>
    <col min="13334" max="13550" width="9" style="57"/>
    <col min="13551" max="13551" width="11.875" style="57" customWidth="1"/>
    <col min="13552" max="13552" width="16" style="57" customWidth="1"/>
    <col min="13553" max="13553" width="12.625" style="57" customWidth="1"/>
    <col min="13554" max="13554" width="7" style="57" customWidth="1"/>
    <col min="13555" max="13556" width="6.75" style="57" customWidth="1"/>
    <col min="13557" max="13557" width="5.875" style="57" customWidth="1"/>
    <col min="13558" max="13558" width="8.25" style="57" customWidth="1"/>
    <col min="13559" max="13559" width="7.375" style="57" customWidth="1"/>
    <col min="13560" max="13560" width="9.25" style="57" customWidth="1"/>
    <col min="13561" max="13561" width="9.75" style="57" customWidth="1"/>
    <col min="13562" max="13562" width="11.375" style="57" customWidth="1"/>
    <col min="13563" max="13563" width="10.75" style="57" customWidth="1"/>
    <col min="13564" max="13564" width="6.75" style="57" customWidth="1"/>
    <col min="13565" max="13565" width="8.375" style="57" customWidth="1"/>
    <col min="13566" max="13566" width="9.375" style="57" customWidth="1"/>
    <col min="13567" max="13567" width="7.25" style="57" customWidth="1"/>
    <col min="13568" max="13568" width="9.25" style="57" customWidth="1"/>
    <col min="13569" max="13569" width="10" style="57" customWidth="1"/>
    <col min="13570" max="13570" width="9.75" style="57" customWidth="1"/>
    <col min="13571" max="13571" width="10.25" style="57" customWidth="1"/>
    <col min="13572" max="13572" width="8.125" style="57" customWidth="1"/>
    <col min="13573" max="13573" width="9.125" style="57" bestFit="1" customWidth="1"/>
    <col min="13574" max="13574" width="12.375" style="57" customWidth="1"/>
    <col min="13575" max="13575" width="14.125" style="57" customWidth="1"/>
    <col min="13576" max="13576" width="10.25" style="57" customWidth="1"/>
    <col min="13577" max="13577" width="11.375" style="57" bestFit="1" customWidth="1"/>
    <col min="13578" max="13578" width="12" style="57" customWidth="1"/>
    <col min="13579" max="13579" width="12.875" style="57" customWidth="1"/>
    <col min="13580" max="13580" width="15.625" style="57" customWidth="1"/>
    <col min="13581" max="13581" width="11.75" style="57" customWidth="1"/>
    <col min="13582" max="13582" width="13.75" style="57" customWidth="1"/>
    <col min="13583" max="13583" width="12.25" style="57" customWidth="1"/>
    <col min="13584" max="13584" width="13.125" style="57" customWidth="1"/>
    <col min="13585" max="13585" width="14.25" style="57" customWidth="1"/>
    <col min="13586" max="13586" width="14.75" style="57" customWidth="1"/>
    <col min="13587" max="13587" width="10.75" style="57" customWidth="1"/>
    <col min="13588" max="13588" width="10.25" style="57" customWidth="1"/>
    <col min="13589" max="13589" width="14.25" style="57" customWidth="1"/>
    <col min="13590" max="13806" width="9" style="57"/>
    <col min="13807" max="13807" width="11.875" style="57" customWidth="1"/>
    <col min="13808" max="13808" width="16" style="57" customWidth="1"/>
    <col min="13809" max="13809" width="12.625" style="57" customWidth="1"/>
    <col min="13810" max="13810" width="7" style="57" customWidth="1"/>
    <col min="13811" max="13812" width="6.75" style="57" customWidth="1"/>
    <col min="13813" max="13813" width="5.875" style="57" customWidth="1"/>
    <col min="13814" max="13814" width="8.25" style="57" customWidth="1"/>
    <col min="13815" max="13815" width="7.375" style="57" customWidth="1"/>
    <col min="13816" max="13816" width="9.25" style="57" customWidth="1"/>
    <col min="13817" max="13817" width="9.75" style="57" customWidth="1"/>
    <col min="13818" max="13818" width="11.375" style="57" customWidth="1"/>
    <col min="13819" max="13819" width="10.75" style="57" customWidth="1"/>
    <col min="13820" max="13820" width="6.75" style="57" customWidth="1"/>
    <col min="13821" max="13821" width="8.375" style="57" customWidth="1"/>
    <col min="13822" max="13822" width="9.375" style="57" customWidth="1"/>
    <col min="13823" max="13823" width="7.25" style="57" customWidth="1"/>
    <col min="13824" max="13824" width="9.25" style="57" customWidth="1"/>
    <col min="13825" max="13825" width="10" style="57" customWidth="1"/>
    <col min="13826" max="13826" width="9.75" style="57" customWidth="1"/>
    <col min="13827" max="13827" width="10.25" style="57" customWidth="1"/>
    <col min="13828" max="13828" width="8.125" style="57" customWidth="1"/>
    <col min="13829" max="13829" width="9.125" style="57" bestFit="1" customWidth="1"/>
    <col min="13830" max="13830" width="12.375" style="57" customWidth="1"/>
    <col min="13831" max="13831" width="14.125" style="57" customWidth="1"/>
    <col min="13832" max="13832" width="10.25" style="57" customWidth="1"/>
    <col min="13833" max="13833" width="11.375" style="57" bestFit="1" customWidth="1"/>
    <col min="13834" max="13834" width="12" style="57" customWidth="1"/>
    <col min="13835" max="13835" width="12.875" style="57" customWidth="1"/>
    <col min="13836" max="13836" width="15.625" style="57" customWidth="1"/>
    <col min="13837" max="13837" width="11.75" style="57" customWidth="1"/>
    <col min="13838" max="13838" width="13.75" style="57" customWidth="1"/>
    <col min="13839" max="13839" width="12.25" style="57" customWidth="1"/>
    <col min="13840" max="13840" width="13.125" style="57" customWidth="1"/>
    <col min="13841" max="13841" width="14.25" style="57" customWidth="1"/>
    <col min="13842" max="13842" width="14.75" style="57" customWidth="1"/>
    <col min="13843" max="13843" width="10.75" style="57" customWidth="1"/>
    <col min="13844" max="13844" width="10.25" style="57" customWidth="1"/>
    <col min="13845" max="13845" width="14.25" style="57" customWidth="1"/>
    <col min="13846" max="14062" width="9" style="57"/>
    <col min="14063" max="14063" width="11.875" style="57" customWidth="1"/>
    <col min="14064" max="14064" width="16" style="57" customWidth="1"/>
    <col min="14065" max="14065" width="12.625" style="57" customWidth="1"/>
    <col min="14066" max="14066" width="7" style="57" customWidth="1"/>
    <col min="14067" max="14068" width="6.75" style="57" customWidth="1"/>
    <col min="14069" max="14069" width="5.875" style="57" customWidth="1"/>
    <col min="14070" max="14070" width="8.25" style="57" customWidth="1"/>
    <col min="14071" max="14071" width="7.375" style="57" customWidth="1"/>
    <col min="14072" max="14072" width="9.25" style="57" customWidth="1"/>
    <col min="14073" max="14073" width="9.75" style="57" customWidth="1"/>
    <col min="14074" max="14074" width="11.375" style="57" customWidth="1"/>
    <col min="14075" max="14075" width="10.75" style="57" customWidth="1"/>
    <col min="14076" max="14076" width="6.75" style="57" customWidth="1"/>
    <col min="14077" max="14077" width="8.375" style="57" customWidth="1"/>
    <col min="14078" max="14078" width="9.375" style="57" customWidth="1"/>
    <col min="14079" max="14079" width="7.25" style="57" customWidth="1"/>
    <col min="14080" max="14080" width="9.25" style="57" customWidth="1"/>
    <col min="14081" max="14081" width="10" style="57" customWidth="1"/>
    <col min="14082" max="14082" width="9.75" style="57" customWidth="1"/>
    <col min="14083" max="14083" width="10.25" style="57" customWidth="1"/>
    <col min="14084" max="14084" width="8.125" style="57" customWidth="1"/>
    <col min="14085" max="14085" width="9.125" style="57" bestFit="1" customWidth="1"/>
    <col min="14086" max="14086" width="12.375" style="57" customWidth="1"/>
    <col min="14087" max="14087" width="14.125" style="57" customWidth="1"/>
    <col min="14088" max="14088" width="10.25" style="57" customWidth="1"/>
    <col min="14089" max="14089" width="11.375" style="57" bestFit="1" customWidth="1"/>
    <col min="14090" max="14090" width="12" style="57" customWidth="1"/>
    <col min="14091" max="14091" width="12.875" style="57" customWidth="1"/>
    <col min="14092" max="14092" width="15.625" style="57" customWidth="1"/>
    <col min="14093" max="14093" width="11.75" style="57" customWidth="1"/>
    <col min="14094" max="14094" width="13.75" style="57" customWidth="1"/>
    <col min="14095" max="14095" width="12.25" style="57" customWidth="1"/>
    <col min="14096" max="14096" width="13.125" style="57" customWidth="1"/>
    <col min="14097" max="14097" width="14.25" style="57" customWidth="1"/>
    <col min="14098" max="14098" width="14.75" style="57" customWidth="1"/>
    <col min="14099" max="14099" width="10.75" style="57" customWidth="1"/>
    <col min="14100" max="14100" width="10.25" style="57" customWidth="1"/>
    <col min="14101" max="14101" width="14.25" style="57" customWidth="1"/>
    <col min="14102" max="14318" width="9" style="57"/>
    <col min="14319" max="14319" width="11.875" style="57" customWidth="1"/>
    <col min="14320" max="14320" width="16" style="57" customWidth="1"/>
    <col min="14321" max="14321" width="12.625" style="57" customWidth="1"/>
    <col min="14322" max="14322" width="7" style="57" customWidth="1"/>
    <col min="14323" max="14324" width="6.75" style="57" customWidth="1"/>
    <col min="14325" max="14325" width="5.875" style="57" customWidth="1"/>
    <col min="14326" max="14326" width="8.25" style="57" customWidth="1"/>
    <col min="14327" max="14327" width="7.375" style="57" customWidth="1"/>
    <col min="14328" max="14328" width="9.25" style="57" customWidth="1"/>
    <col min="14329" max="14329" width="9.75" style="57" customWidth="1"/>
    <col min="14330" max="14330" width="11.375" style="57" customWidth="1"/>
    <col min="14331" max="14331" width="10.75" style="57" customWidth="1"/>
    <col min="14332" max="14332" width="6.75" style="57" customWidth="1"/>
    <col min="14333" max="14333" width="8.375" style="57" customWidth="1"/>
    <col min="14334" max="14334" width="9.375" style="57" customWidth="1"/>
    <col min="14335" max="14335" width="7.25" style="57" customWidth="1"/>
    <col min="14336" max="14336" width="9.25" style="57" customWidth="1"/>
    <col min="14337" max="14337" width="10" style="57" customWidth="1"/>
    <col min="14338" max="14338" width="9.75" style="57" customWidth="1"/>
    <col min="14339" max="14339" width="10.25" style="57" customWidth="1"/>
    <col min="14340" max="14340" width="8.125" style="57" customWidth="1"/>
    <col min="14341" max="14341" width="9.125" style="57" bestFit="1" customWidth="1"/>
    <col min="14342" max="14342" width="12.375" style="57" customWidth="1"/>
    <col min="14343" max="14343" width="14.125" style="57" customWidth="1"/>
    <col min="14344" max="14344" width="10.25" style="57" customWidth="1"/>
    <col min="14345" max="14345" width="11.375" style="57" bestFit="1" customWidth="1"/>
    <col min="14346" max="14346" width="12" style="57" customWidth="1"/>
    <col min="14347" max="14347" width="12.875" style="57" customWidth="1"/>
    <col min="14348" max="14348" width="15.625" style="57" customWidth="1"/>
    <col min="14349" max="14349" width="11.75" style="57" customWidth="1"/>
    <col min="14350" max="14350" width="13.75" style="57" customWidth="1"/>
    <col min="14351" max="14351" width="12.25" style="57" customWidth="1"/>
    <col min="14352" max="14352" width="13.125" style="57" customWidth="1"/>
    <col min="14353" max="14353" width="14.25" style="57" customWidth="1"/>
    <col min="14354" max="14354" width="14.75" style="57" customWidth="1"/>
    <col min="14355" max="14355" width="10.75" style="57" customWidth="1"/>
    <col min="14356" max="14356" width="10.25" style="57" customWidth="1"/>
    <col min="14357" max="14357" width="14.25" style="57" customWidth="1"/>
    <col min="14358" max="14574" width="9" style="57"/>
    <col min="14575" max="14575" width="11.875" style="57" customWidth="1"/>
    <col min="14576" max="14576" width="16" style="57" customWidth="1"/>
    <col min="14577" max="14577" width="12.625" style="57" customWidth="1"/>
    <col min="14578" max="14578" width="7" style="57" customWidth="1"/>
    <col min="14579" max="14580" width="6.75" style="57" customWidth="1"/>
    <col min="14581" max="14581" width="5.875" style="57" customWidth="1"/>
    <col min="14582" max="14582" width="8.25" style="57" customWidth="1"/>
    <col min="14583" max="14583" width="7.375" style="57" customWidth="1"/>
    <col min="14584" max="14584" width="9.25" style="57" customWidth="1"/>
    <col min="14585" max="14585" width="9.75" style="57" customWidth="1"/>
    <col min="14586" max="14586" width="11.375" style="57" customWidth="1"/>
    <col min="14587" max="14587" width="10.75" style="57" customWidth="1"/>
    <col min="14588" max="14588" width="6.75" style="57" customWidth="1"/>
    <col min="14589" max="14589" width="8.375" style="57" customWidth="1"/>
    <col min="14590" max="14590" width="9.375" style="57" customWidth="1"/>
    <col min="14591" max="14591" width="7.25" style="57" customWidth="1"/>
    <col min="14592" max="14592" width="9.25" style="57" customWidth="1"/>
    <col min="14593" max="14593" width="10" style="57" customWidth="1"/>
    <col min="14594" max="14594" width="9.75" style="57" customWidth="1"/>
    <col min="14595" max="14595" width="10.25" style="57" customWidth="1"/>
    <col min="14596" max="14596" width="8.125" style="57" customWidth="1"/>
    <col min="14597" max="14597" width="9.125" style="57" bestFit="1" customWidth="1"/>
    <col min="14598" max="14598" width="12.375" style="57" customWidth="1"/>
    <col min="14599" max="14599" width="14.125" style="57" customWidth="1"/>
    <col min="14600" max="14600" width="10.25" style="57" customWidth="1"/>
    <col min="14601" max="14601" width="11.375" style="57" bestFit="1" customWidth="1"/>
    <col min="14602" max="14602" width="12" style="57" customWidth="1"/>
    <col min="14603" max="14603" width="12.875" style="57" customWidth="1"/>
    <col min="14604" max="14604" width="15.625" style="57" customWidth="1"/>
    <col min="14605" max="14605" width="11.75" style="57" customWidth="1"/>
    <col min="14606" max="14606" width="13.75" style="57" customWidth="1"/>
    <col min="14607" max="14607" width="12.25" style="57" customWidth="1"/>
    <col min="14608" max="14608" width="13.125" style="57" customWidth="1"/>
    <col min="14609" max="14609" width="14.25" style="57" customWidth="1"/>
    <col min="14610" max="14610" width="14.75" style="57" customWidth="1"/>
    <col min="14611" max="14611" width="10.75" style="57" customWidth="1"/>
    <col min="14612" max="14612" width="10.25" style="57" customWidth="1"/>
    <col min="14613" max="14613" width="14.25" style="57" customWidth="1"/>
    <col min="14614" max="14830" width="9" style="57"/>
    <col min="14831" max="14831" width="11.875" style="57" customWidth="1"/>
    <col min="14832" max="14832" width="16" style="57" customWidth="1"/>
    <col min="14833" max="14833" width="12.625" style="57" customWidth="1"/>
    <col min="14834" max="14834" width="7" style="57" customWidth="1"/>
    <col min="14835" max="14836" width="6.75" style="57" customWidth="1"/>
    <col min="14837" max="14837" width="5.875" style="57" customWidth="1"/>
    <col min="14838" max="14838" width="8.25" style="57" customWidth="1"/>
    <col min="14839" max="14839" width="7.375" style="57" customWidth="1"/>
    <col min="14840" max="14840" width="9.25" style="57" customWidth="1"/>
    <col min="14841" max="14841" width="9.75" style="57" customWidth="1"/>
    <col min="14842" max="14842" width="11.375" style="57" customWidth="1"/>
    <col min="14843" max="14843" width="10.75" style="57" customWidth="1"/>
    <col min="14844" max="14844" width="6.75" style="57" customWidth="1"/>
    <col min="14845" max="14845" width="8.375" style="57" customWidth="1"/>
    <col min="14846" max="14846" width="9.375" style="57" customWidth="1"/>
    <col min="14847" max="14847" width="7.25" style="57" customWidth="1"/>
    <col min="14848" max="14848" width="9.25" style="57" customWidth="1"/>
    <col min="14849" max="14849" width="10" style="57" customWidth="1"/>
    <col min="14850" max="14850" width="9.75" style="57" customWidth="1"/>
    <col min="14851" max="14851" width="10.25" style="57" customWidth="1"/>
    <col min="14852" max="14852" width="8.125" style="57" customWidth="1"/>
    <col min="14853" max="14853" width="9.125" style="57" bestFit="1" customWidth="1"/>
    <col min="14854" max="14854" width="12.375" style="57" customWidth="1"/>
    <col min="14855" max="14855" width="14.125" style="57" customWidth="1"/>
    <col min="14856" max="14856" width="10.25" style="57" customWidth="1"/>
    <col min="14857" max="14857" width="11.375" style="57" bestFit="1" customWidth="1"/>
    <col min="14858" max="14858" width="12" style="57" customWidth="1"/>
    <col min="14859" max="14859" width="12.875" style="57" customWidth="1"/>
    <col min="14860" max="14860" width="15.625" style="57" customWidth="1"/>
    <col min="14861" max="14861" width="11.75" style="57" customWidth="1"/>
    <col min="14862" max="14862" width="13.75" style="57" customWidth="1"/>
    <col min="14863" max="14863" width="12.25" style="57" customWidth="1"/>
    <col min="14864" max="14864" width="13.125" style="57" customWidth="1"/>
    <col min="14865" max="14865" width="14.25" style="57" customWidth="1"/>
    <col min="14866" max="14866" width="14.75" style="57" customWidth="1"/>
    <col min="14867" max="14867" width="10.75" style="57" customWidth="1"/>
    <col min="14868" max="14868" width="10.25" style="57" customWidth="1"/>
    <col min="14869" max="14869" width="14.25" style="57" customWidth="1"/>
    <col min="14870" max="15086" width="9" style="57"/>
    <col min="15087" max="15087" width="11.875" style="57" customWidth="1"/>
    <col min="15088" max="15088" width="16" style="57" customWidth="1"/>
    <col min="15089" max="15089" width="12.625" style="57" customWidth="1"/>
    <col min="15090" max="15090" width="7" style="57" customWidth="1"/>
    <col min="15091" max="15092" width="6.75" style="57" customWidth="1"/>
    <col min="15093" max="15093" width="5.875" style="57" customWidth="1"/>
    <col min="15094" max="15094" width="8.25" style="57" customWidth="1"/>
    <col min="15095" max="15095" width="7.375" style="57" customWidth="1"/>
    <col min="15096" max="15096" width="9.25" style="57" customWidth="1"/>
    <col min="15097" max="15097" width="9.75" style="57" customWidth="1"/>
    <col min="15098" max="15098" width="11.375" style="57" customWidth="1"/>
    <col min="15099" max="15099" width="10.75" style="57" customWidth="1"/>
    <col min="15100" max="15100" width="6.75" style="57" customWidth="1"/>
    <col min="15101" max="15101" width="8.375" style="57" customWidth="1"/>
    <col min="15102" max="15102" width="9.375" style="57" customWidth="1"/>
    <col min="15103" max="15103" width="7.25" style="57" customWidth="1"/>
    <col min="15104" max="15104" width="9.25" style="57" customWidth="1"/>
    <col min="15105" max="15105" width="10" style="57" customWidth="1"/>
    <col min="15106" max="15106" width="9.75" style="57" customWidth="1"/>
    <col min="15107" max="15107" width="10.25" style="57" customWidth="1"/>
    <col min="15108" max="15108" width="8.125" style="57" customWidth="1"/>
    <col min="15109" max="15109" width="9.125" style="57" bestFit="1" customWidth="1"/>
    <col min="15110" max="15110" width="12.375" style="57" customWidth="1"/>
    <col min="15111" max="15111" width="14.125" style="57" customWidth="1"/>
    <col min="15112" max="15112" width="10.25" style="57" customWidth="1"/>
    <col min="15113" max="15113" width="11.375" style="57" bestFit="1" customWidth="1"/>
    <col min="15114" max="15114" width="12" style="57" customWidth="1"/>
    <col min="15115" max="15115" width="12.875" style="57" customWidth="1"/>
    <col min="15116" max="15116" width="15.625" style="57" customWidth="1"/>
    <col min="15117" max="15117" width="11.75" style="57" customWidth="1"/>
    <col min="15118" max="15118" width="13.75" style="57" customWidth="1"/>
    <col min="15119" max="15119" width="12.25" style="57" customWidth="1"/>
    <col min="15120" max="15120" width="13.125" style="57" customWidth="1"/>
    <col min="15121" max="15121" width="14.25" style="57" customWidth="1"/>
    <col min="15122" max="15122" width="14.75" style="57" customWidth="1"/>
    <col min="15123" max="15123" width="10.75" style="57" customWidth="1"/>
    <col min="15124" max="15124" width="10.25" style="57" customWidth="1"/>
    <col min="15125" max="15125" width="14.25" style="57" customWidth="1"/>
    <col min="15126" max="15342" width="9" style="57"/>
    <col min="15343" max="15343" width="11.875" style="57" customWidth="1"/>
    <col min="15344" max="15344" width="16" style="57" customWidth="1"/>
    <col min="15345" max="15345" width="12.625" style="57" customWidth="1"/>
    <col min="15346" max="15346" width="7" style="57" customWidth="1"/>
    <col min="15347" max="15348" width="6.75" style="57" customWidth="1"/>
    <col min="15349" max="15349" width="5.875" style="57" customWidth="1"/>
    <col min="15350" max="15350" width="8.25" style="57" customWidth="1"/>
    <col min="15351" max="15351" width="7.375" style="57" customWidth="1"/>
    <col min="15352" max="15352" width="9.25" style="57" customWidth="1"/>
    <col min="15353" max="15353" width="9.75" style="57" customWidth="1"/>
    <col min="15354" max="15354" width="11.375" style="57" customWidth="1"/>
    <col min="15355" max="15355" width="10.75" style="57" customWidth="1"/>
    <col min="15356" max="15356" width="6.75" style="57" customWidth="1"/>
    <col min="15357" max="15357" width="8.375" style="57" customWidth="1"/>
    <col min="15358" max="15358" width="9.375" style="57" customWidth="1"/>
    <col min="15359" max="15359" width="7.25" style="57" customWidth="1"/>
    <col min="15360" max="15360" width="9.25" style="57" customWidth="1"/>
    <col min="15361" max="15361" width="10" style="57" customWidth="1"/>
    <col min="15362" max="15362" width="9.75" style="57" customWidth="1"/>
    <col min="15363" max="15363" width="10.25" style="57" customWidth="1"/>
    <col min="15364" max="15364" width="8.125" style="57" customWidth="1"/>
    <col min="15365" max="15365" width="9.125" style="57" bestFit="1" customWidth="1"/>
    <col min="15366" max="15366" width="12.375" style="57" customWidth="1"/>
    <col min="15367" max="15367" width="14.125" style="57" customWidth="1"/>
    <col min="15368" max="15368" width="10.25" style="57" customWidth="1"/>
    <col min="15369" max="15369" width="11.375" style="57" bestFit="1" customWidth="1"/>
    <col min="15370" max="15370" width="12" style="57" customWidth="1"/>
    <col min="15371" max="15371" width="12.875" style="57" customWidth="1"/>
    <col min="15372" max="15372" width="15.625" style="57" customWidth="1"/>
    <col min="15373" max="15373" width="11.75" style="57" customWidth="1"/>
    <col min="15374" max="15374" width="13.75" style="57" customWidth="1"/>
    <col min="15375" max="15375" width="12.25" style="57" customWidth="1"/>
    <col min="15376" max="15376" width="13.125" style="57" customWidth="1"/>
    <col min="15377" max="15377" width="14.25" style="57" customWidth="1"/>
    <col min="15378" max="15378" width="14.75" style="57" customWidth="1"/>
    <col min="15379" max="15379" width="10.75" style="57" customWidth="1"/>
    <col min="15380" max="15380" width="10.25" style="57" customWidth="1"/>
    <col min="15381" max="15381" width="14.25" style="57" customWidth="1"/>
    <col min="15382" max="15598" width="9" style="57"/>
    <col min="15599" max="15599" width="11.875" style="57" customWidth="1"/>
    <col min="15600" max="15600" width="16" style="57" customWidth="1"/>
    <col min="15601" max="15601" width="12.625" style="57" customWidth="1"/>
    <col min="15602" max="15602" width="7" style="57" customWidth="1"/>
    <col min="15603" max="15604" width="6.75" style="57" customWidth="1"/>
    <col min="15605" max="15605" width="5.875" style="57" customWidth="1"/>
    <col min="15606" max="15606" width="8.25" style="57" customWidth="1"/>
    <col min="15607" max="15607" width="7.375" style="57" customWidth="1"/>
    <col min="15608" max="15608" width="9.25" style="57" customWidth="1"/>
    <col min="15609" max="15609" width="9.75" style="57" customWidth="1"/>
    <col min="15610" max="15610" width="11.375" style="57" customWidth="1"/>
    <col min="15611" max="15611" width="10.75" style="57" customWidth="1"/>
    <col min="15612" max="15612" width="6.75" style="57" customWidth="1"/>
    <col min="15613" max="15613" width="8.375" style="57" customWidth="1"/>
    <col min="15614" max="15614" width="9.375" style="57" customWidth="1"/>
    <col min="15615" max="15615" width="7.25" style="57" customWidth="1"/>
    <col min="15616" max="15616" width="9.25" style="57" customWidth="1"/>
    <col min="15617" max="15617" width="10" style="57" customWidth="1"/>
    <col min="15618" max="15618" width="9.75" style="57" customWidth="1"/>
    <col min="15619" max="15619" width="10.25" style="57" customWidth="1"/>
    <col min="15620" max="15620" width="8.125" style="57" customWidth="1"/>
    <col min="15621" max="15621" width="9.125" style="57" bestFit="1" customWidth="1"/>
    <col min="15622" max="15622" width="12.375" style="57" customWidth="1"/>
    <col min="15623" max="15623" width="14.125" style="57" customWidth="1"/>
    <col min="15624" max="15624" width="10.25" style="57" customWidth="1"/>
    <col min="15625" max="15625" width="11.375" style="57" bestFit="1" customWidth="1"/>
    <col min="15626" max="15626" width="12" style="57" customWidth="1"/>
    <col min="15627" max="15627" width="12.875" style="57" customWidth="1"/>
    <col min="15628" max="15628" width="15.625" style="57" customWidth="1"/>
    <col min="15629" max="15629" width="11.75" style="57" customWidth="1"/>
    <col min="15630" max="15630" width="13.75" style="57" customWidth="1"/>
    <col min="15631" max="15631" width="12.25" style="57" customWidth="1"/>
    <col min="15632" max="15632" width="13.125" style="57" customWidth="1"/>
    <col min="15633" max="15633" width="14.25" style="57" customWidth="1"/>
    <col min="15634" max="15634" width="14.75" style="57" customWidth="1"/>
    <col min="15635" max="15635" width="10.75" style="57" customWidth="1"/>
    <col min="15636" max="15636" width="10.25" style="57" customWidth="1"/>
    <col min="15637" max="15637" width="14.25" style="57" customWidth="1"/>
    <col min="15638" max="15854" width="9" style="57"/>
    <col min="15855" max="15855" width="11.875" style="57" customWidth="1"/>
    <col min="15856" max="15856" width="16" style="57" customWidth="1"/>
    <col min="15857" max="15857" width="12.625" style="57" customWidth="1"/>
    <col min="15858" max="15858" width="7" style="57" customWidth="1"/>
    <col min="15859" max="15860" width="6.75" style="57" customWidth="1"/>
    <col min="15861" max="15861" width="5.875" style="57" customWidth="1"/>
    <col min="15862" max="15862" width="8.25" style="57" customWidth="1"/>
    <col min="15863" max="15863" width="7.375" style="57" customWidth="1"/>
    <col min="15864" max="15864" width="9.25" style="57" customWidth="1"/>
    <col min="15865" max="15865" width="9.75" style="57" customWidth="1"/>
    <col min="15866" max="15866" width="11.375" style="57" customWidth="1"/>
    <col min="15867" max="15867" width="10.75" style="57" customWidth="1"/>
    <col min="15868" max="15868" width="6.75" style="57" customWidth="1"/>
    <col min="15869" max="15869" width="8.375" style="57" customWidth="1"/>
    <col min="15870" max="15870" width="9.375" style="57" customWidth="1"/>
    <col min="15871" max="15871" width="7.25" style="57" customWidth="1"/>
    <col min="15872" max="15872" width="9.25" style="57" customWidth="1"/>
    <col min="15873" max="15873" width="10" style="57" customWidth="1"/>
    <col min="15874" max="15874" width="9.75" style="57" customWidth="1"/>
    <col min="15875" max="15875" width="10.25" style="57" customWidth="1"/>
    <col min="15876" max="15876" width="8.125" style="57" customWidth="1"/>
    <col min="15877" max="15877" width="9.125" style="57" bestFit="1" customWidth="1"/>
    <col min="15878" max="15878" width="12.375" style="57" customWidth="1"/>
    <col min="15879" max="15879" width="14.125" style="57" customWidth="1"/>
    <col min="15880" max="15880" width="10.25" style="57" customWidth="1"/>
    <col min="15881" max="15881" width="11.375" style="57" bestFit="1" customWidth="1"/>
    <col min="15882" max="15882" width="12" style="57" customWidth="1"/>
    <col min="15883" max="15883" width="12.875" style="57" customWidth="1"/>
    <col min="15884" max="15884" width="15.625" style="57" customWidth="1"/>
    <col min="15885" max="15885" width="11.75" style="57" customWidth="1"/>
    <col min="15886" max="15886" width="13.75" style="57" customWidth="1"/>
    <col min="15887" max="15887" width="12.25" style="57" customWidth="1"/>
    <col min="15888" max="15888" width="13.125" style="57" customWidth="1"/>
    <col min="15889" max="15889" width="14.25" style="57" customWidth="1"/>
    <col min="15890" max="15890" width="14.75" style="57" customWidth="1"/>
    <col min="15891" max="15891" width="10.75" style="57" customWidth="1"/>
    <col min="15892" max="15892" width="10.25" style="57" customWidth="1"/>
    <col min="15893" max="15893" width="14.25" style="57" customWidth="1"/>
    <col min="15894" max="16110" width="9" style="57"/>
    <col min="16111" max="16111" width="11.875" style="57" customWidth="1"/>
    <col min="16112" max="16112" width="16" style="57" customWidth="1"/>
    <col min="16113" max="16113" width="12.625" style="57" customWidth="1"/>
    <col min="16114" max="16114" width="7" style="57" customWidth="1"/>
    <col min="16115" max="16116" width="6.75" style="57" customWidth="1"/>
    <col min="16117" max="16117" width="5.875" style="57" customWidth="1"/>
    <col min="16118" max="16118" width="8.25" style="57" customWidth="1"/>
    <col min="16119" max="16119" width="7.375" style="57" customWidth="1"/>
    <col min="16120" max="16120" width="9.25" style="57" customWidth="1"/>
    <col min="16121" max="16121" width="9.75" style="57" customWidth="1"/>
    <col min="16122" max="16122" width="11.375" style="57" customWidth="1"/>
    <col min="16123" max="16123" width="10.75" style="57" customWidth="1"/>
    <col min="16124" max="16124" width="6.75" style="57" customWidth="1"/>
    <col min="16125" max="16125" width="8.375" style="57" customWidth="1"/>
    <col min="16126" max="16126" width="9.375" style="57" customWidth="1"/>
    <col min="16127" max="16127" width="7.25" style="57" customWidth="1"/>
    <col min="16128" max="16128" width="9.25" style="57" customWidth="1"/>
    <col min="16129" max="16129" width="10" style="57" customWidth="1"/>
    <col min="16130" max="16130" width="9.75" style="57" customWidth="1"/>
    <col min="16131" max="16131" width="10.25" style="57" customWidth="1"/>
    <col min="16132" max="16132" width="8.125" style="57" customWidth="1"/>
    <col min="16133" max="16133" width="9.125" style="57" bestFit="1" customWidth="1"/>
    <col min="16134" max="16134" width="12.375" style="57" customWidth="1"/>
    <col min="16135" max="16135" width="14.125" style="57" customWidth="1"/>
    <col min="16136" max="16136" width="10.25" style="57" customWidth="1"/>
    <col min="16137" max="16137" width="11.375" style="57" bestFit="1" customWidth="1"/>
    <col min="16138" max="16138" width="12" style="57" customWidth="1"/>
    <col min="16139" max="16139" width="12.875" style="57" customWidth="1"/>
    <col min="16140" max="16140" width="15.625" style="57" customWidth="1"/>
    <col min="16141" max="16141" width="11.75" style="57" customWidth="1"/>
    <col min="16142" max="16142" width="13.75" style="57" customWidth="1"/>
    <col min="16143" max="16143" width="12.25" style="57" customWidth="1"/>
    <col min="16144" max="16144" width="13.125" style="57" customWidth="1"/>
    <col min="16145" max="16145" width="14.25" style="57" customWidth="1"/>
    <col min="16146" max="16146" width="14.75" style="57" customWidth="1"/>
    <col min="16147" max="16147" width="10.75" style="57" customWidth="1"/>
    <col min="16148" max="16148" width="10.25" style="57" customWidth="1"/>
    <col min="16149" max="16149" width="14.25" style="57" customWidth="1"/>
    <col min="16150" max="16384" width="9" style="57"/>
  </cols>
  <sheetData>
    <row r="1" spans="1:22" ht="21.75" customHeight="1" x14ac:dyDescent="0.15">
      <c r="A1" s="172" t="s">
        <v>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21.75" customHeight="1" x14ac:dyDescent="0.15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21.75" customHeight="1" x14ac:dyDescent="0.15">
      <c r="A3" s="42"/>
      <c r="B3" s="73"/>
      <c r="C3" s="87" t="s">
        <v>0</v>
      </c>
      <c r="D3" s="59" t="s">
        <v>28</v>
      </c>
      <c r="E3" s="59" t="s">
        <v>28</v>
      </c>
      <c r="F3" s="59" t="s">
        <v>28</v>
      </c>
      <c r="G3" s="42"/>
      <c r="H3" s="42" t="s">
        <v>29</v>
      </c>
      <c r="I3" s="42" t="s">
        <v>30</v>
      </c>
      <c r="J3" s="42" t="s">
        <v>31</v>
      </c>
      <c r="K3" s="42" t="s">
        <v>2</v>
      </c>
      <c r="L3" s="42" t="s">
        <v>3</v>
      </c>
      <c r="M3" s="42" t="s">
        <v>2</v>
      </c>
      <c r="N3" s="42"/>
      <c r="O3" s="42" t="s">
        <v>32</v>
      </c>
      <c r="P3" s="42" t="s">
        <v>33</v>
      </c>
      <c r="Q3" s="42" t="s">
        <v>34</v>
      </c>
      <c r="R3" s="42" t="s">
        <v>35</v>
      </c>
      <c r="S3" s="42" t="s">
        <v>35</v>
      </c>
      <c r="T3" s="42" t="s">
        <v>35</v>
      </c>
      <c r="U3" s="42" t="s">
        <v>35</v>
      </c>
      <c r="V3" s="42" t="s">
        <v>36</v>
      </c>
    </row>
    <row r="4" spans="1:22" ht="21.75" customHeight="1" x14ac:dyDescent="0.15">
      <c r="A4" s="43" t="s">
        <v>4</v>
      </c>
      <c r="B4" s="43" t="s">
        <v>5</v>
      </c>
      <c r="C4" s="88" t="s">
        <v>6</v>
      </c>
      <c r="D4" s="43" t="s">
        <v>37</v>
      </c>
      <c r="E4" s="43" t="s">
        <v>38</v>
      </c>
      <c r="F4" s="43" t="s">
        <v>39</v>
      </c>
      <c r="G4" s="43" t="s">
        <v>7</v>
      </c>
      <c r="H4" s="43" t="s">
        <v>40</v>
      </c>
      <c r="I4" s="43" t="s">
        <v>41</v>
      </c>
      <c r="J4" s="43" t="s">
        <v>27</v>
      </c>
      <c r="K4" s="43" t="s">
        <v>42</v>
      </c>
      <c r="L4" s="43" t="s">
        <v>43</v>
      </c>
      <c r="M4" s="43" t="s">
        <v>44</v>
      </c>
      <c r="N4" s="43" t="s">
        <v>45</v>
      </c>
      <c r="O4" s="43" t="s">
        <v>46</v>
      </c>
      <c r="P4" s="43" t="s">
        <v>47</v>
      </c>
      <c r="Q4" s="43" t="s">
        <v>48</v>
      </c>
      <c r="R4" s="43" t="s">
        <v>49</v>
      </c>
      <c r="S4" s="43" t="s">
        <v>49</v>
      </c>
      <c r="T4" s="43" t="s">
        <v>49</v>
      </c>
      <c r="U4" s="43" t="s">
        <v>50</v>
      </c>
      <c r="V4" s="43" t="s">
        <v>51</v>
      </c>
    </row>
    <row r="5" spans="1:22" ht="21.75" customHeight="1" x14ac:dyDescent="0.15">
      <c r="A5" s="44"/>
      <c r="B5" s="71"/>
      <c r="C5" s="89" t="s">
        <v>8</v>
      </c>
      <c r="D5" s="60"/>
      <c r="E5" s="60"/>
      <c r="F5" s="60"/>
      <c r="G5" s="44"/>
      <c r="H5" s="44" t="s">
        <v>52</v>
      </c>
      <c r="I5" s="44"/>
      <c r="J5" s="44" t="s">
        <v>9</v>
      </c>
      <c r="K5" s="44" t="s">
        <v>53</v>
      </c>
      <c r="L5" s="44" t="s">
        <v>54</v>
      </c>
      <c r="M5" s="44" t="s">
        <v>9</v>
      </c>
      <c r="N5" s="44"/>
      <c r="O5" s="44" t="s">
        <v>55</v>
      </c>
      <c r="P5" s="44" t="s">
        <v>56</v>
      </c>
      <c r="Q5" s="44" t="s">
        <v>57</v>
      </c>
      <c r="R5" s="44" t="s">
        <v>58</v>
      </c>
      <c r="S5" s="44" t="s">
        <v>59</v>
      </c>
      <c r="T5" s="44" t="s">
        <v>60</v>
      </c>
      <c r="U5" s="44" t="s">
        <v>61</v>
      </c>
      <c r="V5" s="44" t="s">
        <v>62</v>
      </c>
    </row>
    <row r="6" spans="1:22" ht="21.75" customHeight="1" x14ac:dyDescent="0.15">
      <c r="A6" s="43" t="s">
        <v>213</v>
      </c>
      <c r="B6" s="68" t="s">
        <v>10</v>
      </c>
      <c r="C6" s="93">
        <v>746238.08</v>
      </c>
      <c r="D6" s="47">
        <v>16.649999999999999</v>
      </c>
      <c r="E6" s="47">
        <v>75.59</v>
      </c>
      <c r="F6" s="47">
        <v>12.18</v>
      </c>
      <c r="G6" s="51">
        <v>9.89</v>
      </c>
      <c r="H6" s="47">
        <v>95.47</v>
      </c>
      <c r="I6" s="47">
        <v>11.04</v>
      </c>
      <c r="J6" s="47">
        <v>73.41</v>
      </c>
      <c r="K6" s="47">
        <v>78.38</v>
      </c>
      <c r="L6" s="47">
        <v>79.260000000000005</v>
      </c>
      <c r="M6" s="47">
        <v>76.27</v>
      </c>
      <c r="N6" s="41">
        <v>77.12</v>
      </c>
      <c r="O6" s="47">
        <v>31.73</v>
      </c>
      <c r="P6" s="47">
        <v>65.900000000000006</v>
      </c>
      <c r="Q6" s="47">
        <v>26.26</v>
      </c>
      <c r="R6" s="47">
        <v>4.53</v>
      </c>
      <c r="S6" s="47">
        <v>0.71</v>
      </c>
      <c r="T6" s="47">
        <v>9.3000000000000007</v>
      </c>
      <c r="U6" s="47">
        <v>19.559999999999999</v>
      </c>
      <c r="V6" s="47">
        <v>34.1</v>
      </c>
    </row>
    <row r="7" spans="1:22" ht="21.75" customHeight="1" x14ac:dyDescent="0.15">
      <c r="A7" s="43"/>
      <c r="B7" s="68" t="s">
        <v>11</v>
      </c>
      <c r="C7" s="93">
        <v>532447.17000000004</v>
      </c>
      <c r="D7" s="47">
        <v>13.9</v>
      </c>
      <c r="E7" s="47">
        <v>67.510000000000005</v>
      </c>
      <c r="F7" s="47">
        <v>11.61</v>
      </c>
      <c r="G7" s="51">
        <v>10.63</v>
      </c>
      <c r="H7" s="47">
        <v>96.01</v>
      </c>
      <c r="I7" s="47">
        <v>12.64</v>
      </c>
      <c r="J7" s="47">
        <v>87.76</v>
      </c>
      <c r="K7" s="47">
        <v>92.93</v>
      </c>
      <c r="L7" s="47">
        <v>87.42</v>
      </c>
      <c r="M7" s="52">
        <v>90.94</v>
      </c>
      <c r="N7" s="41">
        <v>85.55</v>
      </c>
      <c r="O7" s="47">
        <v>31.24</v>
      </c>
      <c r="P7" s="47">
        <v>68.53</v>
      </c>
      <c r="Q7" s="47">
        <v>29.59</v>
      </c>
      <c r="R7" s="47">
        <v>3.9</v>
      </c>
      <c r="S7" s="47">
        <v>0.72</v>
      </c>
      <c r="T7" s="47">
        <v>9.27</v>
      </c>
      <c r="U7" s="47">
        <v>17.579999999999998</v>
      </c>
      <c r="V7" s="47">
        <v>31.47</v>
      </c>
    </row>
    <row r="8" spans="1:22" ht="21.75" customHeight="1" x14ac:dyDescent="0.15">
      <c r="A8" s="43"/>
      <c r="B8" s="68" t="s">
        <v>12</v>
      </c>
      <c r="C8" s="93">
        <v>618743.43000000005</v>
      </c>
      <c r="D8" s="47">
        <v>8.01</v>
      </c>
      <c r="E8" s="47">
        <v>27.08</v>
      </c>
      <c r="F8" s="47">
        <v>11.37</v>
      </c>
      <c r="G8" s="51">
        <v>10.27</v>
      </c>
      <c r="H8" s="47">
        <v>95.66</v>
      </c>
      <c r="I8" s="47">
        <v>11.93</v>
      </c>
      <c r="J8" s="47">
        <v>83.97</v>
      </c>
      <c r="K8" s="47">
        <v>88.3</v>
      </c>
      <c r="L8" s="47">
        <v>85.98</v>
      </c>
      <c r="M8" s="52">
        <v>86.22</v>
      </c>
      <c r="N8" s="41">
        <v>83.96</v>
      </c>
      <c r="O8" s="47">
        <v>32.5</v>
      </c>
      <c r="P8" s="47">
        <v>69.23</v>
      </c>
      <c r="Q8" s="47">
        <v>14.45</v>
      </c>
      <c r="R8" s="47">
        <v>4.25</v>
      </c>
      <c r="S8" s="47">
        <v>0.43</v>
      </c>
      <c r="T8" s="47">
        <v>9.07</v>
      </c>
      <c r="U8" s="47">
        <v>17.02</v>
      </c>
      <c r="V8" s="47">
        <v>30.77</v>
      </c>
    </row>
    <row r="9" spans="1:22" ht="21.75" customHeight="1" x14ac:dyDescent="0.15">
      <c r="A9" s="43"/>
      <c r="B9" s="68" t="s">
        <v>13</v>
      </c>
      <c r="C9" s="93">
        <v>192557.92</v>
      </c>
      <c r="D9" s="47">
        <v>12.23</v>
      </c>
      <c r="E9" s="47">
        <v>85.43</v>
      </c>
      <c r="F9" s="47">
        <v>12.35</v>
      </c>
      <c r="G9" s="51">
        <v>10.17</v>
      </c>
      <c r="H9" s="47">
        <v>95.02</v>
      </c>
      <c r="I9" s="47">
        <v>11.7</v>
      </c>
      <c r="J9" s="47">
        <v>78.290000000000006</v>
      </c>
      <c r="K9" s="47">
        <v>82.95</v>
      </c>
      <c r="L9" s="47">
        <v>81.56</v>
      </c>
      <c r="M9" s="47">
        <v>80.260000000000005</v>
      </c>
      <c r="N9" s="41">
        <v>78.91</v>
      </c>
      <c r="O9" s="47">
        <v>34.08</v>
      </c>
      <c r="P9" s="47">
        <v>73.98</v>
      </c>
      <c r="Q9" s="47">
        <v>43</v>
      </c>
      <c r="R9" s="47">
        <v>4.9800000000000004</v>
      </c>
      <c r="S9" s="47">
        <v>0.54</v>
      </c>
      <c r="T9" s="47">
        <v>11.04</v>
      </c>
      <c r="U9" s="47">
        <v>9.4600000000000009</v>
      </c>
      <c r="V9" s="47">
        <v>26.02</v>
      </c>
    </row>
    <row r="10" spans="1:22" ht="21.75" customHeight="1" x14ac:dyDescent="0.15">
      <c r="A10" s="43"/>
      <c r="B10" s="86" t="s">
        <v>110</v>
      </c>
      <c r="C10" s="93">
        <v>412992.54</v>
      </c>
      <c r="D10" s="47" t="s">
        <v>211</v>
      </c>
      <c r="E10" s="47">
        <v>64.790000000000006</v>
      </c>
      <c r="F10" s="47">
        <v>12.24</v>
      </c>
      <c r="G10" s="51">
        <v>9.74</v>
      </c>
      <c r="H10" s="47">
        <v>93.48</v>
      </c>
      <c r="I10" s="47">
        <v>11.31</v>
      </c>
      <c r="J10" s="47">
        <v>79.61</v>
      </c>
      <c r="K10" s="47">
        <v>84.19</v>
      </c>
      <c r="L10" s="47">
        <v>86.44</v>
      </c>
      <c r="M10" s="47">
        <v>82.1</v>
      </c>
      <c r="N10" s="41">
        <v>84.29</v>
      </c>
      <c r="O10" s="47">
        <v>30.83</v>
      </c>
      <c r="P10" s="47">
        <v>69.08</v>
      </c>
      <c r="Q10" s="47">
        <v>27.16</v>
      </c>
      <c r="R10" s="47">
        <v>6.52</v>
      </c>
      <c r="S10" s="47">
        <v>0.52</v>
      </c>
      <c r="T10" s="47">
        <v>9.1999999999999993</v>
      </c>
      <c r="U10" s="47">
        <v>14.68</v>
      </c>
      <c r="V10" s="47">
        <v>30.92</v>
      </c>
    </row>
    <row r="11" spans="1:22" ht="21.75" customHeight="1" x14ac:dyDescent="0.15">
      <c r="A11" s="61"/>
      <c r="B11" s="68" t="s">
        <v>113</v>
      </c>
      <c r="C11" s="93">
        <v>654195.76</v>
      </c>
      <c r="D11" s="47">
        <v>8.75</v>
      </c>
      <c r="E11" s="47">
        <v>75.86</v>
      </c>
      <c r="F11" s="47">
        <v>12.46</v>
      </c>
      <c r="G11" s="51">
        <v>10.08</v>
      </c>
      <c r="H11" s="47">
        <v>94.4</v>
      </c>
      <c r="I11" s="47">
        <v>11.52</v>
      </c>
      <c r="J11" s="47">
        <v>79.900000000000006</v>
      </c>
      <c r="K11" s="47">
        <v>84.79</v>
      </c>
      <c r="L11" s="47">
        <v>84.12</v>
      </c>
      <c r="M11" s="47">
        <v>82.75</v>
      </c>
      <c r="N11" s="41">
        <v>82.1</v>
      </c>
      <c r="O11" s="47">
        <v>31.2</v>
      </c>
      <c r="P11" s="47">
        <v>68.55</v>
      </c>
      <c r="Q11" s="47">
        <v>22.68</v>
      </c>
      <c r="R11" s="47">
        <v>5.6</v>
      </c>
      <c r="S11" s="47">
        <v>0.72</v>
      </c>
      <c r="T11" s="47">
        <v>7.76</v>
      </c>
      <c r="U11" s="47">
        <v>17.37</v>
      </c>
      <c r="V11" s="47">
        <v>31.45</v>
      </c>
    </row>
    <row r="12" spans="1:22" ht="21.75" customHeight="1" x14ac:dyDescent="0.15">
      <c r="A12" s="43"/>
      <c r="B12" s="68" t="s">
        <v>114</v>
      </c>
      <c r="C12" s="93">
        <v>1600758.16</v>
      </c>
      <c r="D12" s="47">
        <v>11.43</v>
      </c>
      <c r="E12" s="47">
        <v>71.959999999999994</v>
      </c>
      <c r="F12" s="47">
        <v>12.43</v>
      </c>
      <c r="G12" s="51">
        <v>9.32</v>
      </c>
      <c r="H12" s="47">
        <v>94.56</v>
      </c>
      <c r="I12" s="47">
        <v>10.95</v>
      </c>
      <c r="J12" s="47">
        <v>70.989999999999995</v>
      </c>
      <c r="K12" s="47">
        <v>75.69</v>
      </c>
      <c r="L12" s="47">
        <v>81.22</v>
      </c>
      <c r="M12" s="47">
        <v>73.930000000000007</v>
      </c>
      <c r="N12" s="41">
        <v>79.319999999999993</v>
      </c>
      <c r="O12" s="47">
        <v>31.44</v>
      </c>
      <c r="P12" s="47">
        <v>63.17</v>
      </c>
      <c r="Q12" s="47">
        <v>6.31</v>
      </c>
      <c r="R12" s="47">
        <v>5.44</v>
      </c>
      <c r="S12" s="47">
        <v>0.7</v>
      </c>
      <c r="T12" s="47">
        <v>10.66</v>
      </c>
      <c r="U12" s="47">
        <v>20.03</v>
      </c>
      <c r="V12" s="47">
        <v>36.83</v>
      </c>
    </row>
    <row r="13" spans="1:22" ht="21.75" customHeight="1" x14ac:dyDescent="0.15">
      <c r="A13" s="43"/>
      <c r="B13" s="68" t="s">
        <v>115</v>
      </c>
      <c r="C13" s="93">
        <v>1347548.48</v>
      </c>
      <c r="D13" s="47">
        <v>9.92</v>
      </c>
      <c r="E13" s="47">
        <v>65.62</v>
      </c>
      <c r="F13" s="47">
        <v>13.29</v>
      </c>
      <c r="G13" s="51">
        <v>10.09</v>
      </c>
      <c r="H13" s="47">
        <v>95.62</v>
      </c>
      <c r="I13" s="47">
        <v>11.64</v>
      </c>
      <c r="J13" s="47">
        <v>87.89</v>
      </c>
      <c r="K13" s="47">
        <v>94.28</v>
      </c>
      <c r="L13" s="47">
        <v>93.44</v>
      </c>
      <c r="M13" s="47">
        <v>91.91</v>
      </c>
      <c r="N13" s="41">
        <v>91.09</v>
      </c>
      <c r="O13" s="47">
        <v>29.28</v>
      </c>
      <c r="P13" s="47">
        <v>74.75</v>
      </c>
      <c r="Q13" s="47">
        <v>15.76</v>
      </c>
      <c r="R13" s="47">
        <v>4.38</v>
      </c>
      <c r="S13" s="47">
        <v>0.78</v>
      </c>
      <c r="T13" s="47">
        <v>8.18</v>
      </c>
      <c r="U13" s="47">
        <v>11.91</v>
      </c>
      <c r="V13" s="47">
        <v>25.25</v>
      </c>
    </row>
    <row r="14" spans="1:22" ht="21.75" customHeight="1" x14ac:dyDescent="0.15">
      <c r="A14" s="43"/>
      <c r="B14" s="68" t="s">
        <v>118</v>
      </c>
      <c r="C14" s="93">
        <v>378602.06</v>
      </c>
      <c r="D14" s="47">
        <v>11.78</v>
      </c>
      <c r="E14" s="47">
        <v>86.96</v>
      </c>
      <c r="F14" s="47">
        <v>11.53</v>
      </c>
      <c r="G14" s="51">
        <v>10.1</v>
      </c>
      <c r="H14" s="47">
        <v>96.74</v>
      </c>
      <c r="I14" s="47">
        <v>11.77</v>
      </c>
      <c r="J14" s="47">
        <v>78.52</v>
      </c>
      <c r="K14" s="47">
        <v>84.06</v>
      </c>
      <c r="L14" s="47">
        <v>83.23</v>
      </c>
      <c r="M14" s="52">
        <v>82.05</v>
      </c>
      <c r="N14" s="41">
        <v>81.239999999999995</v>
      </c>
      <c r="O14" s="47">
        <v>31.85</v>
      </c>
      <c r="P14" s="47">
        <v>66.22</v>
      </c>
      <c r="Q14" s="47">
        <v>23.25</v>
      </c>
      <c r="R14" s="47">
        <v>3.26</v>
      </c>
      <c r="S14" s="47">
        <v>0.42</v>
      </c>
      <c r="T14" s="47">
        <v>8.77</v>
      </c>
      <c r="U14" s="47">
        <v>21.33</v>
      </c>
      <c r="V14" s="47">
        <v>33.78</v>
      </c>
    </row>
    <row r="15" spans="1:22" ht="21.75" customHeight="1" x14ac:dyDescent="0.15">
      <c r="A15" s="43"/>
      <c r="B15" s="68" t="s">
        <v>152</v>
      </c>
      <c r="C15" s="93">
        <v>254986.65</v>
      </c>
      <c r="D15" s="47">
        <v>0.96</v>
      </c>
      <c r="E15" s="47">
        <v>85.32</v>
      </c>
      <c r="F15" s="47">
        <v>12.31</v>
      </c>
      <c r="G15" s="51">
        <v>9.6199999999999992</v>
      </c>
      <c r="H15" s="47">
        <v>96.98</v>
      </c>
      <c r="I15" s="47">
        <v>11.4</v>
      </c>
      <c r="J15" s="47">
        <v>80.459999999999994</v>
      </c>
      <c r="K15" s="47">
        <v>86.6</v>
      </c>
      <c r="L15" s="47">
        <v>90.02</v>
      </c>
      <c r="M15" s="47">
        <v>84.42</v>
      </c>
      <c r="N15" s="41">
        <v>87.76</v>
      </c>
      <c r="O15" s="47">
        <v>26.15</v>
      </c>
      <c r="P15" s="47">
        <v>70.239999999999995</v>
      </c>
      <c r="Q15" s="47">
        <v>38.340000000000003</v>
      </c>
      <c r="R15" s="47">
        <v>3.03</v>
      </c>
      <c r="S15" s="47">
        <v>0.68</v>
      </c>
      <c r="T15" s="47">
        <v>9.36</v>
      </c>
      <c r="U15" s="47">
        <v>16.690000000000001</v>
      </c>
      <c r="V15" s="47">
        <v>29.76</v>
      </c>
    </row>
    <row r="16" spans="1:22" ht="21.75" customHeight="1" x14ac:dyDescent="0.15">
      <c r="A16" s="43"/>
      <c r="B16" s="68" t="s">
        <v>137</v>
      </c>
      <c r="C16" s="93">
        <v>702522.18</v>
      </c>
      <c r="D16" s="47">
        <v>15.74</v>
      </c>
      <c r="E16" s="47">
        <v>76.44</v>
      </c>
      <c r="F16" s="47">
        <v>12.67</v>
      </c>
      <c r="G16" s="51">
        <v>9.58</v>
      </c>
      <c r="H16" s="47">
        <v>95.51</v>
      </c>
      <c r="I16" s="47">
        <v>11.19</v>
      </c>
      <c r="J16" s="47">
        <v>78.19</v>
      </c>
      <c r="K16" s="47">
        <v>84.02</v>
      </c>
      <c r="L16" s="47">
        <v>87.71</v>
      </c>
      <c r="M16" s="47">
        <v>72.569999999999993</v>
      </c>
      <c r="N16" s="41">
        <v>75.760000000000005</v>
      </c>
      <c r="O16" s="47">
        <v>28.22</v>
      </c>
      <c r="P16" s="47">
        <v>68.28</v>
      </c>
      <c r="Q16" s="47">
        <v>27.64</v>
      </c>
      <c r="R16" s="47">
        <v>4.49</v>
      </c>
      <c r="S16" s="47">
        <v>0.47</v>
      </c>
      <c r="T16" s="47">
        <v>7.94</v>
      </c>
      <c r="U16" s="47">
        <v>18.82</v>
      </c>
      <c r="V16" s="47">
        <v>31.72</v>
      </c>
    </row>
    <row r="17" spans="1:22" ht="21.75" customHeight="1" x14ac:dyDescent="0.15">
      <c r="A17" s="42" t="s">
        <v>212</v>
      </c>
      <c r="B17" s="73" t="s">
        <v>121</v>
      </c>
      <c r="C17" s="93">
        <v>458095.96</v>
      </c>
      <c r="D17" s="47">
        <v>4.54</v>
      </c>
      <c r="E17" s="47">
        <v>77.400000000000006</v>
      </c>
      <c r="F17" s="47">
        <v>13.07</v>
      </c>
      <c r="G17" s="51">
        <v>9.75</v>
      </c>
      <c r="H17" s="47">
        <v>96.27</v>
      </c>
      <c r="I17" s="47">
        <v>11.28</v>
      </c>
      <c r="J17" s="47">
        <v>81.03</v>
      </c>
      <c r="K17" s="47">
        <v>86.88</v>
      </c>
      <c r="L17" s="47">
        <v>89.11</v>
      </c>
      <c r="M17" s="47">
        <v>84.73</v>
      </c>
      <c r="N17" s="41">
        <v>86.9</v>
      </c>
      <c r="O17" s="47">
        <v>30.45</v>
      </c>
      <c r="P17" s="47">
        <v>71.349999999999994</v>
      </c>
      <c r="Q17" s="47">
        <v>17.96</v>
      </c>
      <c r="R17" s="47">
        <v>3.77</v>
      </c>
      <c r="S17" s="47">
        <v>0.54</v>
      </c>
      <c r="T17" s="47">
        <v>9.27</v>
      </c>
      <c r="U17" s="47">
        <v>15.07</v>
      </c>
      <c r="V17" s="47">
        <v>28.65</v>
      </c>
    </row>
    <row r="18" spans="1:22" s="84" customFormat="1" ht="20.25" customHeight="1" x14ac:dyDescent="0.2">
      <c r="A18" s="43"/>
      <c r="B18" s="70" t="s">
        <v>124</v>
      </c>
      <c r="C18" s="94">
        <v>64527.32</v>
      </c>
      <c r="D18" s="45">
        <v>10.73</v>
      </c>
      <c r="E18" s="45">
        <v>86.343117922765117</v>
      </c>
      <c r="F18" s="45">
        <v>11.99</v>
      </c>
      <c r="G18" s="45">
        <v>10.09</v>
      </c>
      <c r="H18" s="45">
        <v>92.66</v>
      </c>
      <c r="I18" s="45">
        <v>11.44</v>
      </c>
      <c r="J18" s="48">
        <v>44.28</v>
      </c>
      <c r="K18" s="47">
        <v>46.25</v>
      </c>
      <c r="L18" s="82">
        <v>45.83</v>
      </c>
      <c r="M18" s="47">
        <v>45.34</v>
      </c>
      <c r="N18" s="41">
        <v>44.94</v>
      </c>
      <c r="O18" s="47">
        <v>32.26</v>
      </c>
      <c r="P18" s="47">
        <v>38.274999999999999</v>
      </c>
      <c r="Q18" s="47">
        <v>58.76</v>
      </c>
      <c r="R18" s="47">
        <v>7.3289999999999997</v>
      </c>
      <c r="S18" s="47">
        <v>1.3120000000000001</v>
      </c>
      <c r="T18" s="47">
        <v>13.44</v>
      </c>
      <c r="U18" s="47">
        <v>39.643999999999998</v>
      </c>
      <c r="V18" s="47">
        <v>61.72</v>
      </c>
    </row>
    <row r="19" spans="1:22" s="77" customFormat="1" ht="20.25" customHeight="1" x14ac:dyDescent="0.2">
      <c r="A19" s="53"/>
      <c r="B19" s="76" t="s">
        <v>125</v>
      </c>
      <c r="C19" s="90">
        <v>319497.31</v>
      </c>
      <c r="D19" s="45">
        <v>0.43</v>
      </c>
      <c r="E19" s="45">
        <v>75.829852839762566</v>
      </c>
      <c r="F19" s="45">
        <v>12.86</v>
      </c>
      <c r="G19" s="67">
        <v>9.7799999999999994</v>
      </c>
      <c r="H19" s="45">
        <v>95.92</v>
      </c>
      <c r="I19" s="45">
        <v>11.42</v>
      </c>
      <c r="J19" s="46">
        <v>81.34</v>
      </c>
      <c r="K19" s="47">
        <v>86.23</v>
      </c>
      <c r="L19" s="82">
        <v>88.16</v>
      </c>
      <c r="M19" s="47">
        <v>84.27</v>
      </c>
      <c r="N19" s="41">
        <v>86.17</v>
      </c>
      <c r="O19" s="48">
        <v>33.54</v>
      </c>
      <c r="P19" s="48">
        <v>70.319999999999993</v>
      </c>
      <c r="Q19" s="48">
        <v>15.05</v>
      </c>
      <c r="R19" s="48">
        <v>4.08</v>
      </c>
      <c r="S19" s="47">
        <v>0.72</v>
      </c>
      <c r="T19" s="47">
        <v>9.3699999999999992</v>
      </c>
      <c r="U19" s="47">
        <v>15.51</v>
      </c>
      <c r="V19" s="47">
        <v>29.69</v>
      </c>
    </row>
    <row r="20" spans="1:22" s="77" customFormat="1" ht="20.25" customHeight="1" x14ac:dyDescent="0.2">
      <c r="A20" s="43"/>
      <c r="B20" s="76" t="s">
        <v>128</v>
      </c>
      <c r="C20" s="90">
        <v>166342.29</v>
      </c>
      <c r="D20" s="45">
        <v>9.98</v>
      </c>
      <c r="E20" s="45">
        <v>49.331646209752186</v>
      </c>
      <c r="F20" s="45">
        <v>13.01</v>
      </c>
      <c r="G20" s="67">
        <v>10.31</v>
      </c>
      <c r="H20" s="45">
        <v>94.78</v>
      </c>
      <c r="I20" s="45">
        <v>11.91</v>
      </c>
      <c r="J20" s="46">
        <v>78.760000000000005</v>
      </c>
      <c r="K20" s="47">
        <v>84.76</v>
      </c>
      <c r="L20" s="82">
        <v>82.21</v>
      </c>
      <c r="M20" s="47">
        <v>82.96</v>
      </c>
      <c r="N20" s="41">
        <v>80.459999999999994</v>
      </c>
      <c r="O20" s="48">
        <v>32.22</v>
      </c>
      <c r="P20" s="48">
        <v>65.78</v>
      </c>
      <c r="Q20" s="48">
        <v>22.88</v>
      </c>
      <c r="R20" s="48">
        <v>5.22</v>
      </c>
      <c r="S20" s="47">
        <v>0.68</v>
      </c>
      <c r="T20" s="47">
        <v>6.7</v>
      </c>
      <c r="U20" s="47">
        <v>21.62</v>
      </c>
      <c r="V20" s="47">
        <v>34.22</v>
      </c>
    </row>
    <row r="21" spans="1:22" s="77" customFormat="1" ht="20.25" customHeight="1" x14ac:dyDescent="0.2">
      <c r="A21" s="43"/>
      <c r="B21" s="76" t="s">
        <v>131</v>
      </c>
      <c r="C21" s="90">
        <v>215609.5</v>
      </c>
      <c r="D21" s="45">
        <v>13.47</v>
      </c>
      <c r="E21" s="45">
        <v>67.144648079050313</v>
      </c>
      <c r="F21" s="45">
        <v>13.05</v>
      </c>
      <c r="G21" s="67">
        <v>10.25</v>
      </c>
      <c r="H21" s="45">
        <v>94.19</v>
      </c>
      <c r="I21" s="45">
        <v>11.8</v>
      </c>
      <c r="J21" s="46">
        <v>72.5</v>
      </c>
      <c r="K21" s="47">
        <v>77.760000000000005</v>
      </c>
      <c r="L21" s="82">
        <v>75.86</v>
      </c>
      <c r="M21" s="47">
        <v>75.08</v>
      </c>
      <c r="N21" s="41">
        <v>73.25</v>
      </c>
      <c r="O21" s="48">
        <v>32.24</v>
      </c>
      <c r="P21" s="48">
        <v>61.04</v>
      </c>
      <c r="Q21" s="48">
        <v>11.43</v>
      </c>
      <c r="R21" s="48">
        <v>5.81</v>
      </c>
      <c r="S21" s="47">
        <v>0.76</v>
      </c>
      <c r="T21" s="47">
        <v>7.58</v>
      </c>
      <c r="U21" s="47">
        <v>24.8</v>
      </c>
      <c r="V21" s="47">
        <v>38.950000000000003</v>
      </c>
    </row>
    <row r="22" spans="1:22" s="77" customFormat="1" ht="20.25" customHeight="1" x14ac:dyDescent="0.2">
      <c r="A22" s="53"/>
      <c r="B22" s="76" t="s">
        <v>132</v>
      </c>
      <c r="C22" s="90">
        <v>176427.73</v>
      </c>
      <c r="D22" s="45">
        <v>12.51</v>
      </c>
      <c r="E22" s="45">
        <v>63.37440832005263</v>
      </c>
      <c r="F22" s="45">
        <v>12.83</v>
      </c>
      <c r="G22" s="45">
        <v>10.16</v>
      </c>
      <c r="H22" s="45">
        <v>95.82</v>
      </c>
      <c r="I22" s="45">
        <v>12.27</v>
      </c>
      <c r="J22" s="46">
        <v>76.650000000000006</v>
      </c>
      <c r="K22" s="47">
        <v>82.39</v>
      </c>
      <c r="L22" s="82">
        <v>81.099999999999994</v>
      </c>
      <c r="M22" s="47">
        <v>80.59</v>
      </c>
      <c r="N22" s="41">
        <v>79.319999999999993</v>
      </c>
      <c r="O22" s="48">
        <v>29.16</v>
      </c>
      <c r="P22" s="48">
        <v>62.11</v>
      </c>
      <c r="Q22" s="48">
        <v>4.3600000000000003</v>
      </c>
      <c r="R22" s="48">
        <v>4.1900000000000004</v>
      </c>
      <c r="S22" s="47">
        <v>1.1299999999999999</v>
      </c>
      <c r="T22" s="47">
        <v>7.04</v>
      </c>
      <c r="U22" s="47">
        <v>25.54</v>
      </c>
      <c r="V22" s="47">
        <v>37.9</v>
      </c>
    </row>
    <row r="23" spans="1:22" s="77" customFormat="1" ht="20.25" customHeight="1" x14ac:dyDescent="0.2">
      <c r="A23" s="43"/>
      <c r="B23" s="76" t="s">
        <v>133</v>
      </c>
      <c r="C23" s="90">
        <v>308950.5</v>
      </c>
      <c r="D23" s="45">
        <v>6.61</v>
      </c>
      <c r="E23" s="45">
        <v>65.79543001225116</v>
      </c>
      <c r="F23" s="45">
        <v>12.99</v>
      </c>
      <c r="G23" s="67">
        <v>9.61</v>
      </c>
      <c r="H23" s="45">
        <v>95.7</v>
      </c>
      <c r="I23" s="45">
        <v>11.88</v>
      </c>
      <c r="J23" s="46">
        <v>78.16</v>
      </c>
      <c r="K23" s="47">
        <v>83.43</v>
      </c>
      <c r="L23" s="82">
        <v>86.81</v>
      </c>
      <c r="M23" s="47">
        <v>81.19</v>
      </c>
      <c r="N23" s="41">
        <v>84.49</v>
      </c>
      <c r="O23" s="48">
        <v>32.65</v>
      </c>
      <c r="P23" s="48">
        <v>65.180000000000007</v>
      </c>
      <c r="Q23" s="48">
        <v>6.64</v>
      </c>
      <c r="R23" s="48">
        <v>4.3</v>
      </c>
      <c r="S23" s="47">
        <v>1.65</v>
      </c>
      <c r="T23" s="47">
        <v>8.3699999999999992</v>
      </c>
      <c r="U23" s="47">
        <v>20.48</v>
      </c>
      <c r="V23" s="47">
        <v>34.799999999999997</v>
      </c>
    </row>
    <row r="24" spans="1:22" s="84" customFormat="1" ht="20.25" customHeight="1" x14ac:dyDescent="0.2">
      <c r="A24" s="70"/>
      <c r="B24" s="70" t="s">
        <v>134</v>
      </c>
      <c r="C24" s="94">
        <v>459165.62</v>
      </c>
      <c r="D24" s="45">
        <v>14.77</v>
      </c>
      <c r="E24" s="45">
        <v>64.646096543552204</v>
      </c>
      <c r="F24" s="45">
        <v>11.37</v>
      </c>
      <c r="G24" s="45">
        <v>9.66</v>
      </c>
      <c r="H24" s="45">
        <v>95.31</v>
      </c>
      <c r="I24" s="45">
        <v>11.37</v>
      </c>
      <c r="J24" s="48">
        <v>77.94</v>
      </c>
      <c r="K24" s="47">
        <v>83.76</v>
      </c>
      <c r="L24" s="82">
        <v>86.71</v>
      </c>
      <c r="M24" s="47">
        <v>81.52</v>
      </c>
      <c r="N24" s="41">
        <v>84.39</v>
      </c>
      <c r="O24" s="48">
        <v>31.4</v>
      </c>
      <c r="P24" s="48">
        <v>68.16</v>
      </c>
      <c r="Q24" s="48">
        <v>12.38</v>
      </c>
      <c r="R24" s="48">
        <v>0.32</v>
      </c>
      <c r="S24" s="47">
        <v>0.78</v>
      </c>
      <c r="T24" s="47">
        <v>9.5399999999999991</v>
      </c>
      <c r="U24" s="47">
        <v>21.2</v>
      </c>
      <c r="V24" s="47">
        <v>31.84</v>
      </c>
    </row>
    <row r="25" spans="1:22" s="77" customFormat="1" ht="20.25" customHeight="1" x14ac:dyDescent="0.2">
      <c r="A25" s="68"/>
      <c r="B25" s="76" t="s">
        <v>140</v>
      </c>
      <c r="C25" s="90">
        <v>236664.76</v>
      </c>
      <c r="D25" s="45">
        <v>11.76</v>
      </c>
      <c r="E25" s="45">
        <v>46.98830108884821</v>
      </c>
      <c r="F25" s="45">
        <v>13.1</v>
      </c>
      <c r="G25" s="67">
        <v>10.17</v>
      </c>
      <c r="H25" s="45">
        <v>94.71</v>
      </c>
      <c r="I25" s="45">
        <v>11.81</v>
      </c>
      <c r="J25" s="46">
        <v>76.25</v>
      </c>
      <c r="K25" s="47">
        <v>82.43</v>
      </c>
      <c r="L25" s="82">
        <v>81.06</v>
      </c>
      <c r="M25" s="47">
        <v>80.459999999999994</v>
      </c>
      <c r="N25" s="41">
        <v>79.12</v>
      </c>
      <c r="O25" s="48">
        <v>31.56</v>
      </c>
      <c r="P25" s="48">
        <v>63.99</v>
      </c>
      <c r="Q25" s="48">
        <v>2.42</v>
      </c>
      <c r="R25" s="48">
        <v>5.29</v>
      </c>
      <c r="S25" s="47">
        <v>0.92</v>
      </c>
      <c r="T25" s="47">
        <v>7.84</v>
      </c>
      <c r="U25" s="47">
        <v>21.97</v>
      </c>
      <c r="V25" s="47">
        <v>36.020000000000003</v>
      </c>
    </row>
    <row r="26" spans="1:22" s="77" customFormat="1" ht="20.25" customHeight="1" x14ac:dyDescent="0.2">
      <c r="A26" s="43"/>
      <c r="B26" s="76" t="s">
        <v>141</v>
      </c>
      <c r="C26" s="90">
        <v>194961.17</v>
      </c>
      <c r="D26" s="45">
        <v>11.69</v>
      </c>
      <c r="E26" s="45">
        <v>39.972636602457811</v>
      </c>
      <c r="F26" s="45">
        <v>12.99</v>
      </c>
      <c r="G26" s="45">
        <v>10.38</v>
      </c>
      <c r="H26" s="45">
        <v>95.36</v>
      </c>
      <c r="I26" s="45">
        <v>11.74</v>
      </c>
      <c r="J26" s="46">
        <v>80.8</v>
      </c>
      <c r="K26" s="47">
        <v>87.07</v>
      </c>
      <c r="L26" s="82">
        <v>83.88</v>
      </c>
      <c r="M26" s="47">
        <v>84.74</v>
      </c>
      <c r="N26" s="41">
        <v>81.64</v>
      </c>
      <c r="O26" s="48">
        <v>29.69</v>
      </c>
      <c r="P26" s="48">
        <v>68.47</v>
      </c>
      <c r="Q26" s="48">
        <v>15.35</v>
      </c>
      <c r="R26" s="48">
        <v>4.5999999999999996</v>
      </c>
      <c r="S26" s="47">
        <v>0.75</v>
      </c>
      <c r="T26" s="47">
        <v>7.06</v>
      </c>
      <c r="U26" s="47">
        <v>19.12</v>
      </c>
      <c r="V26" s="47">
        <v>31.53</v>
      </c>
    </row>
    <row r="27" spans="1:22" s="77" customFormat="1" ht="20.25" customHeight="1" x14ac:dyDescent="0.2">
      <c r="A27" s="43"/>
      <c r="B27" s="76" t="s">
        <v>142</v>
      </c>
      <c r="C27" s="90">
        <v>1218384.49</v>
      </c>
      <c r="D27" s="45">
        <v>0.91</v>
      </c>
      <c r="E27" s="45">
        <v>74.879966667993287</v>
      </c>
      <c r="F27" s="45">
        <v>12.24</v>
      </c>
      <c r="G27" s="67">
        <v>9.67</v>
      </c>
      <c r="H27" s="45">
        <v>95.86</v>
      </c>
      <c r="I27" s="45">
        <v>11.22</v>
      </c>
      <c r="J27" s="46">
        <v>82.9</v>
      </c>
      <c r="K27" s="47">
        <v>88.2</v>
      </c>
      <c r="L27" s="82">
        <v>91.21</v>
      </c>
      <c r="M27" s="47">
        <v>85.76</v>
      </c>
      <c r="N27" s="41">
        <v>88.68</v>
      </c>
      <c r="O27" s="48">
        <v>30.91</v>
      </c>
      <c r="P27" s="48">
        <v>73.400000000000006</v>
      </c>
      <c r="Q27" s="48">
        <v>13.02</v>
      </c>
      <c r="R27" s="48">
        <v>4.07</v>
      </c>
      <c r="S27" s="47">
        <v>0.33</v>
      </c>
      <c r="T27" s="47">
        <v>9.77</v>
      </c>
      <c r="U27" s="47">
        <v>12.44</v>
      </c>
      <c r="V27" s="47">
        <v>26.61</v>
      </c>
    </row>
    <row r="28" spans="1:22" s="84" customFormat="1" ht="20.25" customHeight="1" x14ac:dyDescent="0.2">
      <c r="A28" s="70"/>
      <c r="B28" s="70" t="s">
        <v>145</v>
      </c>
      <c r="C28" s="94">
        <v>194624.85</v>
      </c>
      <c r="D28" s="83">
        <v>6.34</v>
      </c>
      <c r="E28" s="45">
        <v>53.945911840137576</v>
      </c>
      <c r="F28" s="83">
        <v>12.96</v>
      </c>
      <c r="G28" s="45">
        <v>10.18</v>
      </c>
      <c r="H28" s="83">
        <v>95.42</v>
      </c>
      <c r="I28" s="83">
        <v>11.82</v>
      </c>
      <c r="J28" s="48">
        <v>55.83</v>
      </c>
      <c r="K28" s="47">
        <v>78.91</v>
      </c>
      <c r="L28" s="82">
        <v>77.510000000000005</v>
      </c>
      <c r="M28" s="47">
        <v>77.02</v>
      </c>
      <c r="N28" s="83">
        <v>75.66</v>
      </c>
      <c r="O28" s="85">
        <v>28.47</v>
      </c>
      <c r="P28" s="85">
        <v>61.81</v>
      </c>
      <c r="Q28" s="85">
        <v>14</v>
      </c>
      <c r="R28" s="85">
        <v>5.43</v>
      </c>
      <c r="S28" s="83">
        <v>0.37</v>
      </c>
      <c r="T28" s="83">
        <v>5.96</v>
      </c>
      <c r="U28" s="83">
        <v>26.43</v>
      </c>
      <c r="V28" s="47">
        <v>38.19</v>
      </c>
    </row>
    <row r="29" spans="1:22" s="84" customFormat="1" ht="20.25" customHeight="1" x14ac:dyDescent="0.2">
      <c r="A29" s="70"/>
      <c r="B29" s="70" t="s">
        <v>146</v>
      </c>
      <c r="C29" s="94">
        <v>156756.13</v>
      </c>
      <c r="D29" s="83">
        <v>7.72</v>
      </c>
      <c r="E29" s="45">
        <v>13.66244497105153</v>
      </c>
      <c r="F29" s="83">
        <v>12.65</v>
      </c>
      <c r="G29" s="45">
        <v>10.050000000000001</v>
      </c>
      <c r="H29" s="83">
        <v>94.12</v>
      </c>
      <c r="I29" s="83">
        <v>11.79</v>
      </c>
      <c r="J29" s="48">
        <v>71.489999999999995</v>
      </c>
      <c r="K29" s="47">
        <v>75.89</v>
      </c>
      <c r="L29" s="82">
        <v>75.510000000000005</v>
      </c>
      <c r="M29" s="47">
        <v>74.19</v>
      </c>
      <c r="N29" s="83">
        <v>73.83</v>
      </c>
      <c r="O29" s="85">
        <v>35.700000000000003</v>
      </c>
      <c r="P29" s="85">
        <v>59.9</v>
      </c>
      <c r="Q29" s="85">
        <v>33.96</v>
      </c>
      <c r="R29" s="85">
        <v>5.88</v>
      </c>
      <c r="S29" s="83">
        <v>0.45</v>
      </c>
      <c r="T29" s="83">
        <v>8.64</v>
      </c>
      <c r="U29" s="83">
        <v>25.13</v>
      </c>
      <c r="V29" s="47">
        <v>40.1</v>
      </c>
    </row>
    <row r="30" spans="1:22" ht="21.75" customHeight="1" x14ac:dyDescent="0.15">
      <c r="A30" s="61"/>
      <c r="B30" s="68" t="s">
        <v>149</v>
      </c>
      <c r="C30" s="93">
        <v>288369.96999999997</v>
      </c>
      <c r="D30" s="47">
        <v>0.17</v>
      </c>
      <c r="E30" s="47">
        <v>73.790000000000006</v>
      </c>
      <c r="F30" s="47">
        <v>13.33</v>
      </c>
      <c r="G30" s="51">
        <v>9.89</v>
      </c>
      <c r="H30" s="47">
        <v>95.66</v>
      </c>
      <c r="I30" s="47">
        <v>11.44</v>
      </c>
      <c r="J30" s="47">
        <v>77.010000000000005</v>
      </c>
      <c r="K30" s="51">
        <v>81.209999999999994</v>
      </c>
      <c r="L30" s="47">
        <v>82.21</v>
      </c>
      <c r="M30" s="47">
        <v>78.72</v>
      </c>
      <c r="N30" s="41">
        <v>79.599999999999994</v>
      </c>
      <c r="O30" s="47">
        <v>33.92</v>
      </c>
      <c r="P30" s="47">
        <v>66.319999999999993</v>
      </c>
      <c r="Q30" s="47">
        <v>31.4</v>
      </c>
      <c r="R30" s="47">
        <v>4.3499999999999996</v>
      </c>
      <c r="S30" s="47">
        <v>0.72</v>
      </c>
      <c r="T30" s="47">
        <v>8.61</v>
      </c>
      <c r="U30" s="47">
        <v>20</v>
      </c>
      <c r="V30" s="47">
        <v>33.68</v>
      </c>
    </row>
    <row r="31" spans="1:22" s="84" customFormat="1" ht="20.25" customHeight="1" x14ac:dyDescent="0.2">
      <c r="A31" s="70"/>
      <c r="B31" s="70" t="s">
        <v>150</v>
      </c>
      <c r="C31" s="94">
        <v>83429.41</v>
      </c>
      <c r="D31" s="83">
        <v>0</v>
      </c>
      <c r="E31" s="45">
        <v>14.697443023988782</v>
      </c>
      <c r="F31" s="83">
        <v>12.88</v>
      </c>
      <c r="G31" s="45">
        <v>9.85</v>
      </c>
      <c r="H31" s="83">
        <v>96.23</v>
      </c>
      <c r="I31" s="83">
        <v>11.81</v>
      </c>
      <c r="J31" s="48">
        <v>71.62</v>
      </c>
      <c r="K31" s="47">
        <v>77.5</v>
      </c>
      <c r="L31" s="48">
        <v>78.680000000000007</v>
      </c>
      <c r="M31" s="47">
        <v>76.37</v>
      </c>
      <c r="N31" s="83">
        <v>77.540000000000006</v>
      </c>
      <c r="O31" s="85">
        <v>30.3</v>
      </c>
      <c r="P31" s="85">
        <v>60.78</v>
      </c>
      <c r="Q31" s="85">
        <v>13.98</v>
      </c>
      <c r="R31" s="85">
        <v>3.77</v>
      </c>
      <c r="S31" s="83">
        <v>1.06</v>
      </c>
      <c r="T31" s="83">
        <v>7.36</v>
      </c>
      <c r="U31" s="83">
        <v>27.03</v>
      </c>
      <c r="V31" s="47">
        <v>39.22</v>
      </c>
    </row>
    <row r="32" spans="1:22" s="55" customFormat="1" ht="21.75" customHeight="1" x14ac:dyDescent="0.15">
      <c r="A32" s="102"/>
      <c r="B32" s="71" t="s">
        <v>151</v>
      </c>
      <c r="C32" s="93">
        <v>525746.77</v>
      </c>
      <c r="D32" s="47">
        <v>9.9499999999999993</v>
      </c>
      <c r="E32" s="47">
        <v>59.15</v>
      </c>
      <c r="F32" s="47">
        <v>13.35</v>
      </c>
      <c r="G32" s="51">
        <v>9.9600000000000009</v>
      </c>
      <c r="H32" s="47">
        <v>95</v>
      </c>
      <c r="I32" s="47">
        <v>11.49</v>
      </c>
      <c r="J32" s="47">
        <v>79.36</v>
      </c>
      <c r="K32" s="51">
        <v>85.19</v>
      </c>
      <c r="L32" s="47">
        <v>85.53</v>
      </c>
      <c r="M32" s="47">
        <v>83.13</v>
      </c>
      <c r="N32" s="41">
        <v>83.46</v>
      </c>
      <c r="O32" s="47">
        <v>29.8</v>
      </c>
      <c r="P32" s="47">
        <v>68.64</v>
      </c>
      <c r="Q32" s="47">
        <v>33.93</v>
      </c>
      <c r="R32" s="47">
        <v>5.03</v>
      </c>
      <c r="S32" s="47">
        <v>0.68</v>
      </c>
      <c r="T32" s="47">
        <v>7.64</v>
      </c>
      <c r="U32" s="47">
        <v>18.010000000000002</v>
      </c>
      <c r="V32" s="47">
        <v>31.36</v>
      </c>
    </row>
    <row r="33" spans="1:22" s="62" customFormat="1" ht="21.75" customHeight="1" x14ac:dyDescent="0.15">
      <c r="A33" s="56"/>
      <c r="B33" s="69"/>
      <c r="C33" s="95"/>
      <c r="D33" s="56"/>
      <c r="E33" s="56"/>
      <c r="F33" s="56"/>
      <c r="H33" s="56"/>
      <c r="I33" s="56"/>
      <c r="J33" s="56"/>
      <c r="K33" s="56"/>
      <c r="L33" s="56"/>
      <c r="M33" s="63"/>
      <c r="N33" s="63"/>
      <c r="O33" s="56"/>
      <c r="P33" s="56"/>
      <c r="Q33" s="56"/>
      <c r="R33" s="56"/>
      <c r="S33" s="56"/>
      <c r="T33" s="56"/>
      <c r="U33" s="56"/>
      <c r="V33" s="56"/>
    </row>
    <row r="34" spans="1:22" ht="21.75" customHeight="1" x14ac:dyDescent="0.15">
      <c r="A34" s="56"/>
      <c r="B34" s="69"/>
      <c r="D34" s="56"/>
      <c r="E34" s="62"/>
      <c r="F34" s="62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2" s="65" customFormat="1" ht="21.75" customHeight="1" x14ac:dyDescent="0.15">
      <c r="A35" s="57"/>
      <c r="B35" s="74"/>
      <c r="C35" s="97"/>
      <c r="D35" s="81"/>
      <c r="E35" s="58"/>
      <c r="F35" s="58"/>
      <c r="G35" s="64"/>
      <c r="H35" s="58"/>
      <c r="I35" s="58"/>
      <c r="J35" s="58"/>
      <c r="K35" s="79"/>
      <c r="L35" s="79"/>
      <c r="M35" s="79"/>
      <c r="N35" s="79"/>
      <c r="O35" s="58"/>
      <c r="P35" s="58"/>
      <c r="Q35" s="58"/>
      <c r="R35" s="58"/>
      <c r="S35" s="58"/>
      <c r="T35" s="58"/>
      <c r="U35" s="58"/>
      <c r="V35" s="58"/>
    </row>
    <row r="36" spans="1:22" s="65" customFormat="1" ht="21.75" customHeight="1" x14ac:dyDescent="0.15">
      <c r="A36" s="174" t="s">
        <v>63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</row>
    <row r="37" spans="1:22" ht="21.75" customHeight="1" x14ac:dyDescent="0.15">
      <c r="A37" s="173" t="s">
        <v>64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</row>
    <row r="38" spans="1:22" ht="21.75" customHeight="1" x14ac:dyDescent="0.15">
      <c r="A38" s="42"/>
      <c r="B38" s="73"/>
      <c r="C38" s="98" t="s">
        <v>0</v>
      </c>
      <c r="D38" s="42" t="s">
        <v>34</v>
      </c>
      <c r="E38" s="59" t="s">
        <v>28</v>
      </c>
      <c r="F38" s="59" t="s">
        <v>28</v>
      </c>
      <c r="G38" s="42"/>
      <c r="H38" s="42" t="s">
        <v>29</v>
      </c>
      <c r="I38" s="42" t="s">
        <v>30</v>
      </c>
      <c r="J38" s="42" t="s">
        <v>31</v>
      </c>
      <c r="K38" s="42" t="s">
        <v>2</v>
      </c>
      <c r="L38" s="42" t="s">
        <v>3</v>
      </c>
      <c r="M38" s="42" t="s">
        <v>2</v>
      </c>
      <c r="N38" s="42"/>
      <c r="O38" s="42" t="s">
        <v>32</v>
      </c>
      <c r="P38" s="42" t="s">
        <v>33</v>
      </c>
      <c r="Q38" s="42" t="s">
        <v>34</v>
      </c>
      <c r="R38" s="42" t="s">
        <v>35</v>
      </c>
      <c r="S38" s="42" t="s">
        <v>35</v>
      </c>
      <c r="T38" s="42" t="s">
        <v>35</v>
      </c>
      <c r="U38" s="42" t="s">
        <v>35</v>
      </c>
      <c r="V38" s="42" t="s">
        <v>36</v>
      </c>
    </row>
    <row r="39" spans="1:22" ht="21.75" customHeight="1" x14ac:dyDescent="0.15">
      <c r="A39" s="43" t="s">
        <v>4</v>
      </c>
      <c r="B39" s="68" t="s">
        <v>5</v>
      </c>
      <c r="C39" s="99" t="s">
        <v>6</v>
      </c>
      <c r="D39" s="43" t="s">
        <v>37</v>
      </c>
      <c r="E39" s="43" t="s">
        <v>38</v>
      </c>
      <c r="F39" s="43" t="s">
        <v>39</v>
      </c>
      <c r="G39" s="43" t="s">
        <v>7</v>
      </c>
      <c r="H39" s="43" t="s">
        <v>40</v>
      </c>
      <c r="I39" s="43" t="s">
        <v>41</v>
      </c>
      <c r="J39" s="43" t="s">
        <v>27</v>
      </c>
      <c r="K39" s="43" t="s">
        <v>42</v>
      </c>
      <c r="L39" s="43" t="s">
        <v>43</v>
      </c>
      <c r="M39" s="43" t="s">
        <v>44</v>
      </c>
      <c r="N39" s="43" t="s">
        <v>45</v>
      </c>
      <c r="O39" s="43" t="s">
        <v>46</v>
      </c>
      <c r="P39" s="43" t="s">
        <v>47</v>
      </c>
      <c r="Q39" s="43" t="s">
        <v>48</v>
      </c>
      <c r="R39" s="43" t="s">
        <v>49</v>
      </c>
      <c r="S39" s="43" t="s">
        <v>49</v>
      </c>
      <c r="T39" s="43" t="s">
        <v>49</v>
      </c>
      <c r="U39" s="43" t="s">
        <v>50</v>
      </c>
      <c r="V39" s="43" t="s">
        <v>51</v>
      </c>
    </row>
    <row r="40" spans="1:22" ht="21.75" customHeight="1" x14ac:dyDescent="0.15">
      <c r="A40" s="44"/>
      <c r="B40" s="71"/>
      <c r="C40" s="100" t="s">
        <v>8</v>
      </c>
      <c r="D40" s="60"/>
      <c r="E40" s="60"/>
      <c r="F40" s="60"/>
      <c r="G40" s="44"/>
      <c r="H40" s="44" t="s">
        <v>52</v>
      </c>
      <c r="I40" s="44"/>
      <c r="J40" s="44" t="s">
        <v>9</v>
      </c>
      <c r="K40" s="44" t="s">
        <v>53</v>
      </c>
      <c r="L40" s="44" t="s">
        <v>54</v>
      </c>
      <c r="M40" s="44" t="s">
        <v>9</v>
      </c>
      <c r="N40" s="44"/>
      <c r="O40" s="44" t="s">
        <v>55</v>
      </c>
      <c r="P40" s="44" t="s">
        <v>56</v>
      </c>
      <c r="Q40" s="44" t="s">
        <v>57</v>
      </c>
      <c r="R40" s="44" t="s">
        <v>58</v>
      </c>
      <c r="S40" s="44" t="s">
        <v>59</v>
      </c>
      <c r="T40" s="44" t="s">
        <v>60</v>
      </c>
      <c r="U40" s="44" t="s">
        <v>61</v>
      </c>
      <c r="V40" s="44" t="s">
        <v>62</v>
      </c>
    </row>
    <row r="41" spans="1:22" ht="21.75" customHeight="1" x14ac:dyDescent="0.15">
      <c r="A41" s="43" t="s">
        <v>14</v>
      </c>
      <c r="B41" s="68" t="s">
        <v>15</v>
      </c>
      <c r="C41" s="91">
        <v>132920.88</v>
      </c>
      <c r="D41" s="47">
        <v>0</v>
      </c>
      <c r="E41" s="47">
        <v>77.95</v>
      </c>
      <c r="F41" s="47">
        <v>12.35</v>
      </c>
      <c r="G41" s="47">
        <v>9.94</v>
      </c>
      <c r="H41" s="47">
        <v>95.94</v>
      </c>
      <c r="I41" s="49">
        <v>11.41</v>
      </c>
      <c r="J41" s="47">
        <v>89.72</v>
      </c>
      <c r="K41" s="78">
        <v>96.1</v>
      </c>
      <c r="L41" s="47">
        <v>96.68</v>
      </c>
      <c r="M41" s="78">
        <v>93.89</v>
      </c>
      <c r="N41" s="47">
        <v>94.45</v>
      </c>
      <c r="O41" s="47">
        <v>30.25</v>
      </c>
      <c r="P41" s="47">
        <v>78.06</v>
      </c>
      <c r="Q41" s="47">
        <v>5.62</v>
      </c>
      <c r="R41" s="47">
        <v>4.0540000000000003</v>
      </c>
      <c r="S41" s="47">
        <v>0.45600000000000002</v>
      </c>
      <c r="T41" s="47">
        <v>9.7240000000000002</v>
      </c>
      <c r="U41" s="47">
        <v>7.7069999999999999</v>
      </c>
      <c r="V41" s="47">
        <v>21.94</v>
      </c>
    </row>
    <row r="42" spans="1:22" ht="21.75" customHeight="1" x14ac:dyDescent="0.15">
      <c r="A42" s="43"/>
      <c r="B42" s="68" t="s">
        <v>16</v>
      </c>
      <c r="C42" s="91">
        <v>190936.48</v>
      </c>
      <c r="D42" s="47">
        <v>6.3</v>
      </c>
      <c r="E42" s="47">
        <v>77.260000000000005</v>
      </c>
      <c r="F42" s="47">
        <v>12.2</v>
      </c>
      <c r="G42" s="47">
        <v>10.07</v>
      </c>
      <c r="H42" s="47">
        <v>96.55</v>
      </c>
      <c r="I42" s="49">
        <v>11.72</v>
      </c>
      <c r="J42" s="47">
        <v>76.349999999999994</v>
      </c>
      <c r="K42" s="78">
        <v>82.51</v>
      </c>
      <c r="L42" s="47">
        <v>81.94</v>
      </c>
      <c r="M42" s="78">
        <v>80.650000000000006</v>
      </c>
      <c r="N42" s="47">
        <v>80.09</v>
      </c>
      <c r="O42" s="47">
        <v>32.64</v>
      </c>
      <c r="P42" s="47">
        <v>64.95</v>
      </c>
      <c r="Q42" s="47">
        <v>16.29</v>
      </c>
      <c r="R42" s="47">
        <v>3.45</v>
      </c>
      <c r="S42" s="47">
        <v>0.34</v>
      </c>
      <c r="T42" s="47">
        <v>8.3800000000000008</v>
      </c>
      <c r="U42" s="47">
        <v>22.88</v>
      </c>
      <c r="V42" s="47">
        <v>35.049999999999997</v>
      </c>
    </row>
    <row r="43" spans="1:22" ht="21.75" customHeight="1" x14ac:dyDescent="0.15">
      <c r="A43" s="43"/>
      <c r="B43" s="68" t="s">
        <v>17</v>
      </c>
      <c r="C43" s="91">
        <v>1100733.8700000001</v>
      </c>
      <c r="D43" s="47">
        <v>8.7200000000000006</v>
      </c>
      <c r="E43" s="47">
        <v>66</v>
      </c>
      <c r="F43" s="47">
        <v>12.71</v>
      </c>
      <c r="G43" s="47">
        <v>10</v>
      </c>
      <c r="H43" s="47">
        <v>96.22</v>
      </c>
      <c r="I43" s="49">
        <v>12.25</v>
      </c>
      <c r="J43" s="47">
        <v>87.19</v>
      </c>
      <c r="K43" s="78">
        <v>93.6</v>
      </c>
      <c r="L43" s="47">
        <v>93.6</v>
      </c>
      <c r="M43" s="78">
        <v>91.74</v>
      </c>
      <c r="N43" s="47">
        <v>91.74</v>
      </c>
      <c r="O43" s="47">
        <v>25.78</v>
      </c>
      <c r="P43" s="47">
        <v>70.72</v>
      </c>
      <c r="Q43" s="47">
        <v>25.88</v>
      </c>
      <c r="R43" s="47">
        <v>3.78</v>
      </c>
      <c r="S43" s="47">
        <v>0.34</v>
      </c>
      <c r="T43" s="47">
        <v>9.2799999999999994</v>
      </c>
      <c r="U43" s="47">
        <v>15.88</v>
      </c>
      <c r="V43" s="47">
        <v>29.28</v>
      </c>
    </row>
    <row r="44" spans="1:22" ht="21.75" customHeight="1" x14ac:dyDescent="0.15">
      <c r="A44" s="43"/>
      <c r="B44" s="68" t="s">
        <v>18</v>
      </c>
      <c r="C44" s="91">
        <v>198230.22</v>
      </c>
      <c r="D44" s="44">
        <v>0</v>
      </c>
      <c r="E44" s="44">
        <v>76.900000000000006</v>
      </c>
      <c r="F44" s="44">
        <v>12.49</v>
      </c>
      <c r="G44" s="47">
        <v>9.84</v>
      </c>
      <c r="H44" s="44">
        <v>95.2</v>
      </c>
      <c r="I44" s="50">
        <v>11.85</v>
      </c>
      <c r="J44" s="47">
        <v>72.459999999999994</v>
      </c>
      <c r="K44" s="80">
        <v>77.52</v>
      </c>
      <c r="L44" s="44">
        <v>78.78</v>
      </c>
      <c r="M44" s="80">
        <v>75.569999999999993</v>
      </c>
      <c r="N44" s="44">
        <v>76.8</v>
      </c>
      <c r="O44" s="44">
        <v>30.31</v>
      </c>
      <c r="P44" s="44">
        <v>60.667000000000002</v>
      </c>
      <c r="Q44" s="44">
        <v>14.12</v>
      </c>
      <c r="R44" s="44">
        <v>4.9379999999999997</v>
      </c>
      <c r="S44" s="44">
        <v>0.73</v>
      </c>
      <c r="T44" s="44">
        <v>10.318</v>
      </c>
      <c r="U44" s="44">
        <v>23.347000000000001</v>
      </c>
      <c r="V44" s="44">
        <v>39.33</v>
      </c>
    </row>
    <row r="45" spans="1:22" ht="21.75" customHeight="1" x14ac:dyDescent="0.15">
      <c r="A45" s="42" t="s">
        <v>19</v>
      </c>
      <c r="B45" s="73" t="s">
        <v>20</v>
      </c>
      <c r="C45" s="91">
        <v>633889.34</v>
      </c>
      <c r="D45" s="47">
        <v>3.21</v>
      </c>
      <c r="E45" s="47">
        <v>61.18</v>
      </c>
      <c r="F45" s="47">
        <v>11.53</v>
      </c>
      <c r="G45" s="47">
        <v>10.93</v>
      </c>
      <c r="H45" s="47">
        <v>96.74</v>
      </c>
      <c r="I45" s="49">
        <v>12.76</v>
      </c>
      <c r="J45" s="47">
        <v>87.53</v>
      </c>
      <c r="K45" s="78">
        <v>93.85</v>
      </c>
      <c r="L45" s="47">
        <v>85.87</v>
      </c>
      <c r="M45" s="78">
        <v>91.59</v>
      </c>
      <c r="N45" s="47">
        <v>83.8</v>
      </c>
      <c r="O45" s="47">
        <v>33.700000000000003</v>
      </c>
      <c r="P45" s="47">
        <v>68.11</v>
      </c>
      <c r="Q45" s="47">
        <v>26.22</v>
      </c>
      <c r="R45" s="47">
        <v>3.26</v>
      </c>
      <c r="S45" s="47">
        <v>0.2</v>
      </c>
      <c r="T45" s="47">
        <v>7.17</v>
      </c>
      <c r="U45" s="47">
        <v>21.26</v>
      </c>
      <c r="V45" s="47">
        <v>31.89</v>
      </c>
    </row>
    <row r="46" spans="1:22" s="55" customFormat="1" ht="21.75" customHeight="1" x14ac:dyDescent="0.15">
      <c r="A46" s="43"/>
      <c r="B46" s="68" t="s">
        <v>164</v>
      </c>
      <c r="C46" s="89">
        <v>420367.18</v>
      </c>
      <c r="D46" s="47">
        <v>0.69</v>
      </c>
      <c r="E46" s="47">
        <v>76.760000000000005</v>
      </c>
      <c r="F46" s="47">
        <v>12.69</v>
      </c>
      <c r="G46" s="44">
        <v>12.57</v>
      </c>
      <c r="H46" s="47">
        <v>95.86</v>
      </c>
      <c r="I46" s="47">
        <v>13.29</v>
      </c>
      <c r="J46" s="47">
        <v>104.09</v>
      </c>
      <c r="K46" s="51">
        <v>110.31</v>
      </c>
      <c r="L46" s="47">
        <v>87.76</v>
      </c>
      <c r="M46" s="52">
        <v>107.5</v>
      </c>
      <c r="N46" s="41">
        <v>85.52</v>
      </c>
      <c r="O46" s="47">
        <v>34.75</v>
      </c>
      <c r="P46" s="47">
        <v>75.05</v>
      </c>
      <c r="Q46" s="47">
        <v>19.47</v>
      </c>
      <c r="R46" s="47">
        <v>4.1100000000000003</v>
      </c>
      <c r="S46" s="47">
        <v>0.78</v>
      </c>
      <c r="T46" s="47">
        <v>9.6</v>
      </c>
      <c r="U46" s="47">
        <v>10.46</v>
      </c>
      <c r="V46" s="47">
        <v>24.95</v>
      </c>
    </row>
    <row r="47" spans="1:22" s="55" customFormat="1" ht="21.75" customHeight="1" x14ac:dyDescent="0.15">
      <c r="A47" s="43"/>
      <c r="B47" s="68" t="s">
        <v>165</v>
      </c>
      <c r="C47" s="91">
        <v>1123059.0399999998</v>
      </c>
      <c r="D47" s="47">
        <v>4.9400000000000004</v>
      </c>
      <c r="E47" s="47">
        <v>66.84</v>
      </c>
      <c r="F47" s="47">
        <v>12.4</v>
      </c>
      <c r="G47" s="47">
        <v>12.4</v>
      </c>
      <c r="H47" s="47">
        <v>96.73</v>
      </c>
      <c r="I47" s="47">
        <v>13.96</v>
      </c>
      <c r="J47" s="47">
        <v>102.58</v>
      </c>
      <c r="K47" s="51">
        <v>109.29</v>
      </c>
      <c r="L47" s="47">
        <v>88.14</v>
      </c>
      <c r="M47" s="52">
        <v>106.98</v>
      </c>
      <c r="N47" s="41">
        <v>86.28</v>
      </c>
      <c r="O47" s="47">
        <v>35.1</v>
      </c>
      <c r="P47" s="47">
        <v>72.78</v>
      </c>
      <c r="Q47" s="47">
        <v>12.99</v>
      </c>
      <c r="R47" s="47">
        <v>3.27</v>
      </c>
      <c r="S47" s="47">
        <v>0.28999999999999998</v>
      </c>
      <c r="T47" s="47">
        <v>8.43</v>
      </c>
      <c r="U47" s="47">
        <v>15.23</v>
      </c>
      <c r="V47" s="47">
        <v>27.22</v>
      </c>
    </row>
    <row r="48" spans="1:22" s="55" customFormat="1" ht="21.75" customHeight="1" x14ac:dyDescent="0.15">
      <c r="A48" s="43"/>
      <c r="B48" s="68" t="s">
        <v>168</v>
      </c>
      <c r="C48" s="91">
        <v>302478.34999999998</v>
      </c>
      <c r="D48" s="47">
        <v>0.22</v>
      </c>
      <c r="E48" s="47">
        <v>64.73</v>
      </c>
      <c r="F48" s="47">
        <v>12.69</v>
      </c>
      <c r="G48" s="47">
        <v>12.35</v>
      </c>
      <c r="H48" s="47">
        <v>96.12</v>
      </c>
      <c r="I48" s="47">
        <v>13.81</v>
      </c>
      <c r="J48" s="47">
        <v>100.39</v>
      </c>
      <c r="K48" s="51">
        <v>107.01</v>
      </c>
      <c r="L48" s="47">
        <v>86.64</v>
      </c>
      <c r="M48" s="52">
        <v>104.44</v>
      </c>
      <c r="N48" s="41">
        <v>84.57</v>
      </c>
      <c r="O48" s="47">
        <v>33.94</v>
      </c>
      <c r="P48" s="47">
        <v>71.98</v>
      </c>
      <c r="Q48" s="47">
        <v>35.67</v>
      </c>
      <c r="R48" s="47">
        <v>3.88</v>
      </c>
      <c r="S48" s="47">
        <v>0.44</v>
      </c>
      <c r="T48" s="47">
        <v>7.37</v>
      </c>
      <c r="U48" s="47">
        <v>16.329999999999998</v>
      </c>
      <c r="V48" s="47">
        <v>28.02</v>
      </c>
    </row>
    <row r="49" spans="1:22" s="55" customFormat="1" ht="21.75" customHeight="1" x14ac:dyDescent="0.15">
      <c r="A49" s="43"/>
      <c r="B49" s="68" t="s">
        <v>169</v>
      </c>
      <c r="C49" s="91">
        <v>602767.03</v>
      </c>
      <c r="D49" s="47">
        <v>9.19</v>
      </c>
      <c r="E49" s="47">
        <v>49.57</v>
      </c>
      <c r="F49" s="47">
        <v>12.46</v>
      </c>
      <c r="G49" s="47">
        <v>11.65</v>
      </c>
      <c r="H49" s="47">
        <v>94.78</v>
      </c>
      <c r="I49" s="47">
        <v>13.28</v>
      </c>
      <c r="J49" s="47">
        <v>95.37</v>
      </c>
      <c r="K49" s="51">
        <v>100.97</v>
      </c>
      <c r="L49" s="47">
        <v>86.67</v>
      </c>
      <c r="M49" s="47">
        <v>98.71</v>
      </c>
      <c r="N49" s="41">
        <v>84.73</v>
      </c>
      <c r="O49" s="47">
        <v>35.200000000000003</v>
      </c>
      <c r="P49" s="47">
        <v>70.900000000000006</v>
      </c>
      <c r="Q49" s="47">
        <v>8.61</v>
      </c>
      <c r="R49" s="47">
        <v>5.22</v>
      </c>
      <c r="S49" s="47">
        <v>0.25</v>
      </c>
      <c r="T49" s="47">
        <v>9.4</v>
      </c>
      <c r="U49" s="47">
        <v>14.23</v>
      </c>
      <c r="V49" s="47">
        <v>29.1</v>
      </c>
    </row>
    <row r="50" spans="1:22" ht="21.75" customHeight="1" x14ac:dyDescent="0.15">
      <c r="A50" s="43"/>
      <c r="B50" s="68" t="s">
        <v>21</v>
      </c>
      <c r="C50" s="91">
        <v>992069.41</v>
      </c>
      <c r="D50" s="47">
        <v>4.1100000000000003</v>
      </c>
      <c r="E50" s="47">
        <v>53.98</v>
      </c>
      <c r="F50" s="47">
        <v>12.22</v>
      </c>
      <c r="G50" s="47">
        <v>10.9</v>
      </c>
      <c r="H50" s="47">
        <v>96.51</v>
      </c>
      <c r="I50" s="49">
        <v>12.77</v>
      </c>
      <c r="J50" s="47">
        <v>97.21</v>
      </c>
      <c r="K50" s="78">
        <v>104.27</v>
      </c>
      <c r="L50" s="47">
        <v>95.66</v>
      </c>
      <c r="M50" s="78">
        <v>101.68</v>
      </c>
      <c r="N50" s="47">
        <v>93.29</v>
      </c>
      <c r="O50" s="47">
        <v>31.44</v>
      </c>
      <c r="P50" s="47">
        <v>75.63</v>
      </c>
      <c r="Q50" s="47">
        <v>13.73</v>
      </c>
      <c r="R50" s="47">
        <v>3.49</v>
      </c>
      <c r="S50" s="47">
        <v>0.16</v>
      </c>
      <c r="T50" s="47">
        <v>8.15</v>
      </c>
      <c r="U50" s="47">
        <v>12.58</v>
      </c>
      <c r="V50" s="47">
        <v>24.38</v>
      </c>
    </row>
    <row r="51" spans="1:22" ht="21.75" customHeight="1" x14ac:dyDescent="0.15">
      <c r="A51" s="43"/>
      <c r="B51" s="68" t="s">
        <v>173</v>
      </c>
      <c r="C51" s="92">
        <v>1309019.54</v>
      </c>
      <c r="D51" s="47">
        <v>3.68</v>
      </c>
      <c r="E51" s="47">
        <v>29.7</v>
      </c>
      <c r="F51" s="47">
        <v>12.47</v>
      </c>
      <c r="G51" s="47">
        <v>11</v>
      </c>
      <c r="H51" s="47">
        <v>95.99</v>
      </c>
      <c r="I51" s="47">
        <v>12.49</v>
      </c>
      <c r="J51" s="47">
        <v>90.55</v>
      </c>
      <c r="K51" s="51">
        <v>97.74</v>
      </c>
      <c r="L51" s="47">
        <v>88.86</v>
      </c>
      <c r="M51" s="47">
        <v>95.28</v>
      </c>
      <c r="N51" s="41">
        <v>86.62</v>
      </c>
      <c r="O51" s="47">
        <v>34.54</v>
      </c>
      <c r="P51" s="47">
        <v>72.2</v>
      </c>
      <c r="Q51" s="47">
        <v>10.28</v>
      </c>
      <c r="R51" s="47">
        <v>4</v>
      </c>
      <c r="S51" s="47">
        <v>0.188</v>
      </c>
      <c r="T51" s="47">
        <v>11.175000000000001</v>
      </c>
      <c r="U51" s="47">
        <v>12.44</v>
      </c>
      <c r="V51" s="47">
        <v>27.8</v>
      </c>
    </row>
    <row r="52" spans="1:22" ht="21.75" customHeight="1" x14ac:dyDescent="0.15">
      <c r="A52" s="43"/>
      <c r="B52" s="68" t="s">
        <v>22</v>
      </c>
      <c r="C52" s="91">
        <v>804162.79</v>
      </c>
      <c r="D52" s="47">
        <v>0</v>
      </c>
      <c r="E52" s="47">
        <v>35.549999999999997</v>
      </c>
      <c r="F52" s="47">
        <v>12.22</v>
      </c>
      <c r="G52" s="47">
        <v>11.02</v>
      </c>
      <c r="H52" s="47">
        <v>96.45</v>
      </c>
      <c r="I52" s="49">
        <v>12.55</v>
      </c>
      <c r="J52" s="47">
        <v>90.43</v>
      </c>
      <c r="K52" s="78">
        <v>96.62</v>
      </c>
      <c r="L52" s="47">
        <v>87.67</v>
      </c>
      <c r="M52" s="78">
        <v>95.09</v>
      </c>
      <c r="N52" s="47">
        <v>86.29</v>
      </c>
      <c r="O52" s="47">
        <v>31.53</v>
      </c>
      <c r="P52" s="47">
        <v>71.400000000000006</v>
      </c>
      <c r="Q52" s="47">
        <v>39.869999999999997</v>
      </c>
      <c r="R52" s="47">
        <v>3.55</v>
      </c>
      <c r="S52" s="47">
        <v>0.57999999999999996</v>
      </c>
      <c r="T52" s="47">
        <v>10.24</v>
      </c>
      <c r="U52" s="47">
        <v>14.22</v>
      </c>
      <c r="V52" s="47">
        <v>28.59</v>
      </c>
    </row>
    <row r="53" spans="1:22" ht="21.75" customHeight="1" x14ac:dyDescent="0.15">
      <c r="A53" s="43"/>
      <c r="B53" s="68" t="s">
        <v>23</v>
      </c>
      <c r="C53" s="91">
        <v>758005.9</v>
      </c>
      <c r="D53" s="47">
        <v>9.2899999999999991</v>
      </c>
      <c r="E53" s="47">
        <v>54.44</v>
      </c>
      <c r="F53" s="47">
        <v>12.09</v>
      </c>
      <c r="G53" s="47">
        <v>10.97</v>
      </c>
      <c r="H53" s="47">
        <v>94.91</v>
      </c>
      <c r="I53" s="49">
        <v>12.27</v>
      </c>
      <c r="J53" s="47">
        <v>90.45</v>
      </c>
      <c r="K53" s="78">
        <v>95.91</v>
      </c>
      <c r="L53" s="47">
        <v>87.43</v>
      </c>
      <c r="M53" s="78">
        <v>93.42</v>
      </c>
      <c r="N53" s="47">
        <v>85.16</v>
      </c>
      <c r="O53" s="47">
        <v>32.159999999999997</v>
      </c>
      <c r="P53" s="47">
        <v>72.81</v>
      </c>
      <c r="Q53" s="47">
        <v>14.92</v>
      </c>
      <c r="R53" s="47">
        <v>5.04</v>
      </c>
      <c r="S53" s="47">
        <v>0.25</v>
      </c>
      <c r="T53" s="47">
        <v>8.25</v>
      </c>
      <c r="U53" s="47">
        <v>13.65</v>
      </c>
      <c r="V53" s="47">
        <v>27.19</v>
      </c>
    </row>
    <row r="54" spans="1:22" s="55" customFormat="1" ht="21.75" customHeight="1" x14ac:dyDescent="0.15">
      <c r="A54" s="43"/>
      <c r="B54" s="68" t="s">
        <v>178</v>
      </c>
      <c r="C54" s="91">
        <v>501334.19</v>
      </c>
      <c r="D54" s="47">
        <v>5.61</v>
      </c>
      <c r="E54" s="47">
        <v>56.24</v>
      </c>
      <c r="F54" s="47">
        <v>12.15</v>
      </c>
      <c r="G54" s="47">
        <v>11.17</v>
      </c>
      <c r="H54" s="47">
        <v>94.15</v>
      </c>
      <c r="I54" s="47">
        <v>12.13</v>
      </c>
      <c r="J54" s="47">
        <v>92.79</v>
      </c>
      <c r="K54" s="51">
        <v>99.18</v>
      </c>
      <c r="L54" s="47">
        <v>88.79</v>
      </c>
      <c r="M54" s="47">
        <v>97.08</v>
      </c>
      <c r="N54" s="41">
        <v>86.91</v>
      </c>
      <c r="O54" s="47">
        <v>33.61</v>
      </c>
      <c r="P54" s="47">
        <v>75.83</v>
      </c>
      <c r="Q54" s="47">
        <v>18.61</v>
      </c>
      <c r="R54" s="47">
        <v>5.85</v>
      </c>
      <c r="S54" s="47">
        <v>0.5</v>
      </c>
      <c r="T54" s="47">
        <v>7.84</v>
      </c>
      <c r="U54" s="47">
        <v>9.99</v>
      </c>
      <c r="V54" s="47">
        <v>24.18</v>
      </c>
    </row>
    <row r="55" spans="1:22" s="55" customFormat="1" ht="21.75" customHeight="1" x14ac:dyDescent="0.15">
      <c r="A55" s="61"/>
      <c r="B55" s="68" t="s">
        <v>179</v>
      </c>
      <c r="C55" s="91">
        <v>431179.2</v>
      </c>
      <c r="D55" s="47">
        <v>5.62</v>
      </c>
      <c r="E55" s="47">
        <v>43.3</v>
      </c>
      <c r="F55" s="47">
        <v>12.7</v>
      </c>
      <c r="G55" s="47">
        <v>11.57</v>
      </c>
      <c r="H55" s="47">
        <v>94.22</v>
      </c>
      <c r="I55" s="47">
        <v>13.18</v>
      </c>
      <c r="J55" s="47">
        <v>94.1</v>
      </c>
      <c r="K55" s="51">
        <v>100.32</v>
      </c>
      <c r="L55" s="47">
        <v>86.7</v>
      </c>
      <c r="M55" s="47">
        <v>97.92</v>
      </c>
      <c r="N55" s="41">
        <v>84.63</v>
      </c>
      <c r="O55" s="47">
        <v>35.450000000000003</v>
      </c>
      <c r="P55" s="47">
        <v>70.84</v>
      </c>
      <c r="Q55" s="47">
        <v>16.850000000000001</v>
      </c>
      <c r="R55" s="47">
        <v>5.78</v>
      </c>
      <c r="S55" s="47">
        <v>0.49</v>
      </c>
      <c r="T55" s="47">
        <v>9.74</v>
      </c>
      <c r="U55" s="47">
        <v>13.15</v>
      </c>
      <c r="V55" s="47">
        <v>29.16</v>
      </c>
    </row>
    <row r="56" spans="1:22" ht="21.75" customHeight="1" x14ac:dyDescent="0.15">
      <c r="A56" s="43"/>
      <c r="B56" s="68" t="s">
        <v>180</v>
      </c>
      <c r="C56" s="92">
        <v>870726.68</v>
      </c>
      <c r="D56" s="47">
        <v>10.76</v>
      </c>
      <c r="E56" s="47">
        <v>56.57</v>
      </c>
      <c r="F56" s="47">
        <v>12.22</v>
      </c>
      <c r="G56" s="47">
        <v>10.78</v>
      </c>
      <c r="H56" s="47">
        <v>95.75</v>
      </c>
      <c r="I56" s="47">
        <v>12.16</v>
      </c>
      <c r="J56" s="47">
        <v>90.62</v>
      </c>
      <c r="K56" s="51">
        <v>97.73</v>
      </c>
      <c r="L56" s="47">
        <v>90.66</v>
      </c>
      <c r="M56" s="47">
        <v>95.06</v>
      </c>
      <c r="N56" s="41">
        <v>88.18</v>
      </c>
      <c r="O56" s="47">
        <v>31.96</v>
      </c>
      <c r="P56" s="47">
        <v>74.230668532850615</v>
      </c>
      <c r="Q56" s="47">
        <v>24.27</v>
      </c>
      <c r="R56" s="47">
        <v>4.2439999999999998</v>
      </c>
      <c r="S56" s="47">
        <v>0.64400000000000002</v>
      </c>
      <c r="T56" s="47">
        <v>10.31</v>
      </c>
      <c r="U56" s="47">
        <v>10.571999999999999</v>
      </c>
      <c r="V56" s="47">
        <v>25.77</v>
      </c>
    </row>
    <row r="57" spans="1:22" s="55" customFormat="1" ht="21.75" customHeight="1" x14ac:dyDescent="0.15">
      <c r="A57" s="43"/>
      <c r="B57" s="68" t="s">
        <v>183</v>
      </c>
      <c r="C57" s="92">
        <v>533666.03</v>
      </c>
      <c r="D57" s="47">
        <v>7.1449999999999996</v>
      </c>
      <c r="E57" s="47">
        <v>68.078000000000003</v>
      </c>
      <c r="F57" s="47">
        <v>12.435</v>
      </c>
      <c r="G57" s="47">
        <v>12.55</v>
      </c>
      <c r="H57" s="47">
        <v>95.599000000000004</v>
      </c>
      <c r="I57" s="47">
        <v>13.694000000000001</v>
      </c>
      <c r="J57" s="47">
        <v>106.79</v>
      </c>
      <c r="K57" s="51">
        <v>114.63</v>
      </c>
      <c r="L57" s="47">
        <v>91.34</v>
      </c>
      <c r="M57" s="47">
        <v>112.22</v>
      </c>
      <c r="N57" s="41">
        <v>89.42</v>
      </c>
      <c r="O57" s="47">
        <v>33.103999999999999</v>
      </c>
      <c r="P57" s="47">
        <v>77.245000000000005</v>
      </c>
      <c r="Q57" s="47">
        <v>5.6870000000000003</v>
      </c>
      <c r="R57" s="47">
        <v>4.4009999999999998</v>
      </c>
      <c r="S57" s="47">
        <v>0.377</v>
      </c>
      <c r="T57" s="47">
        <v>8.7129999999999992</v>
      </c>
      <c r="U57" s="47">
        <v>9.2639999999999993</v>
      </c>
      <c r="V57" s="47">
        <v>22.76</v>
      </c>
    </row>
    <row r="58" spans="1:22" ht="21.75" customHeight="1" x14ac:dyDescent="0.15">
      <c r="A58" s="43"/>
      <c r="B58" s="68" t="s">
        <v>24</v>
      </c>
      <c r="C58" s="91">
        <v>506769.66</v>
      </c>
      <c r="D58" s="47">
        <v>2.69</v>
      </c>
      <c r="E58" s="47">
        <v>65.069999999999993</v>
      </c>
      <c r="F58" s="47">
        <v>12.33</v>
      </c>
      <c r="G58" s="47">
        <v>11.78</v>
      </c>
      <c r="H58" s="47">
        <v>95.28</v>
      </c>
      <c r="I58" s="49">
        <v>13.44</v>
      </c>
      <c r="J58" s="47">
        <v>99</v>
      </c>
      <c r="K58" s="78">
        <v>104.21</v>
      </c>
      <c r="L58" s="47">
        <v>88.46</v>
      </c>
      <c r="M58" s="78">
        <v>102.04</v>
      </c>
      <c r="N58" s="47">
        <v>86.62</v>
      </c>
      <c r="O58" s="47">
        <v>36.619999999999997</v>
      </c>
      <c r="P58" s="47">
        <v>72.510000000000005</v>
      </c>
      <c r="Q58" s="47">
        <v>30.22</v>
      </c>
      <c r="R58" s="47">
        <v>4.72</v>
      </c>
      <c r="S58" s="47">
        <v>1.31</v>
      </c>
      <c r="T58" s="47">
        <v>8.67</v>
      </c>
      <c r="U58" s="47">
        <v>12.79</v>
      </c>
      <c r="V58" s="47">
        <v>27.49</v>
      </c>
    </row>
    <row r="59" spans="1:22" ht="21.75" customHeight="1" x14ac:dyDescent="0.15">
      <c r="A59" s="43"/>
      <c r="B59" s="68" t="s">
        <v>185</v>
      </c>
      <c r="C59" s="92">
        <v>1218095.78</v>
      </c>
      <c r="D59" s="47">
        <v>3.34</v>
      </c>
      <c r="E59" s="47">
        <v>20.78</v>
      </c>
      <c r="F59" s="47">
        <v>12.05</v>
      </c>
      <c r="G59" s="47">
        <v>11.1</v>
      </c>
      <c r="H59" s="47">
        <v>96.51</v>
      </c>
      <c r="I59" s="47">
        <v>12.77</v>
      </c>
      <c r="J59" s="47">
        <v>91.63</v>
      </c>
      <c r="K59" s="51">
        <v>98.43</v>
      </c>
      <c r="L59" s="47">
        <v>88.68</v>
      </c>
      <c r="M59" s="52">
        <v>95.45</v>
      </c>
      <c r="N59" s="41">
        <v>85.99</v>
      </c>
      <c r="O59" s="47">
        <v>31.46</v>
      </c>
      <c r="P59" s="47">
        <v>71.333985579534442</v>
      </c>
      <c r="Q59" s="47">
        <v>14.19</v>
      </c>
      <c r="R59" s="47">
        <v>3.4860000000000002</v>
      </c>
      <c r="S59" s="47">
        <v>0.312</v>
      </c>
      <c r="T59" s="47">
        <v>9.0459999999999994</v>
      </c>
      <c r="U59" s="47">
        <v>15.823</v>
      </c>
      <c r="V59" s="47">
        <v>28.67</v>
      </c>
    </row>
    <row r="60" spans="1:22" ht="21.75" customHeight="1" x14ac:dyDescent="0.15">
      <c r="A60" s="43"/>
      <c r="B60" s="68" t="s">
        <v>186</v>
      </c>
      <c r="C60" s="92">
        <v>1271961.28</v>
      </c>
      <c r="D60" s="47">
        <v>2.0299999999999998</v>
      </c>
      <c r="E60" s="47">
        <v>54.11</v>
      </c>
      <c r="F60" s="47">
        <v>12.21</v>
      </c>
      <c r="G60" s="47">
        <v>10.71</v>
      </c>
      <c r="H60" s="47">
        <v>94.91</v>
      </c>
      <c r="I60" s="47">
        <v>12.22</v>
      </c>
      <c r="J60" s="47">
        <v>91.54</v>
      </c>
      <c r="K60" s="51">
        <v>97.44</v>
      </c>
      <c r="L60" s="47">
        <v>90.98</v>
      </c>
      <c r="M60" s="52">
        <v>95.09</v>
      </c>
      <c r="N60" s="41">
        <v>88.79</v>
      </c>
      <c r="O60" s="47">
        <v>32.659999999999997</v>
      </c>
      <c r="P60" s="47">
        <v>74.132999999999996</v>
      </c>
      <c r="Q60" s="47">
        <v>16.324999999999999</v>
      </c>
      <c r="R60" s="47">
        <v>5.09</v>
      </c>
      <c r="S60" s="47">
        <v>0.377</v>
      </c>
      <c r="T60" s="47">
        <v>8.99</v>
      </c>
      <c r="U60" s="47">
        <v>11.409000000000001</v>
      </c>
      <c r="V60" s="47">
        <v>25.87</v>
      </c>
    </row>
    <row r="61" spans="1:22" ht="21.75" customHeight="1" x14ac:dyDescent="0.15">
      <c r="A61" s="43"/>
      <c r="B61" s="68" t="s">
        <v>187</v>
      </c>
      <c r="C61" s="92">
        <v>555629.16</v>
      </c>
      <c r="D61" s="47">
        <v>9.68</v>
      </c>
      <c r="E61" s="47">
        <v>71.89</v>
      </c>
      <c r="F61" s="47">
        <v>12.96</v>
      </c>
      <c r="G61" s="47">
        <v>10.79</v>
      </c>
      <c r="H61" s="47">
        <v>94.47</v>
      </c>
      <c r="I61" s="47">
        <v>12.47</v>
      </c>
      <c r="J61" s="47">
        <v>87.78</v>
      </c>
      <c r="K61" s="51">
        <v>94.3</v>
      </c>
      <c r="L61" s="47">
        <v>87.4</v>
      </c>
      <c r="M61" s="47">
        <v>92.02</v>
      </c>
      <c r="N61" s="41">
        <v>85.28</v>
      </c>
      <c r="O61" s="47">
        <v>31.05</v>
      </c>
      <c r="P61" s="47">
        <v>68.739999999999995</v>
      </c>
      <c r="Q61" s="47">
        <v>16.05</v>
      </c>
      <c r="R61" s="47">
        <v>5.53</v>
      </c>
      <c r="S61" s="47">
        <v>0.66</v>
      </c>
      <c r="T61" s="47">
        <v>6.82</v>
      </c>
      <c r="U61" s="47">
        <v>18.260000000000002</v>
      </c>
      <c r="V61" s="47">
        <v>31.27</v>
      </c>
    </row>
    <row r="62" spans="1:22" ht="21.75" customHeight="1" x14ac:dyDescent="0.15">
      <c r="A62" s="43"/>
      <c r="B62" s="68" t="s">
        <v>188</v>
      </c>
      <c r="C62" s="92">
        <v>795029.44000000018</v>
      </c>
      <c r="D62" s="47">
        <v>3.68</v>
      </c>
      <c r="E62" s="47">
        <v>39.99</v>
      </c>
      <c r="F62" s="47">
        <v>12.15</v>
      </c>
      <c r="G62" s="47">
        <v>10.79</v>
      </c>
      <c r="H62" s="47">
        <v>96.3</v>
      </c>
      <c r="I62" s="47">
        <v>12.34</v>
      </c>
      <c r="J62" s="47">
        <v>94.81</v>
      </c>
      <c r="K62" s="51">
        <v>101.73</v>
      </c>
      <c r="L62" s="47">
        <v>94.28</v>
      </c>
      <c r="M62" s="47">
        <v>99.16</v>
      </c>
      <c r="N62" s="41">
        <v>91.9</v>
      </c>
      <c r="O62" s="47">
        <v>31.76</v>
      </c>
      <c r="P62" s="47">
        <v>76.335999999999999</v>
      </c>
      <c r="Q62" s="47">
        <v>11</v>
      </c>
      <c r="R62" s="47">
        <v>3.69</v>
      </c>
      <c r="S62" s="47">
        <v>0.214</v>
      </c>
      <c r="T62" s="47">
        <v>8.7750000000000004</v>
      </c>
      <c r="U62" s="47">
        <v>10.984999999999999</v>
      </c>
      <c r="V62" s="47">
        <v>23.66</v>
      </c>
    </row>
    <row r="63" spans="1:22" s="55" customFormat="1" ht="21.75" customHeight="1" x14ac:dyDescent="0.15">
      <c r="A63" s="43"/>
      <c r="B63" s="68" t="s">
        <v>189</v>
      </c>
      <c r="C63" s="91">
        <v>584925.99</v>
      </c>
      <c r="D63" s="47">
        <v>4.76</v>
      </c>
      <c r="E63" s="47">
        <v>59.682636088712691</v>
      </c>
      <c r="F63" s="47">
        <v>12.260775076689614</v>
      </c>
      <c r="G63" s="47">
        <v>10.84</v>
      </c>
      <c r="H63" s="47">
        <v>95.760026796266985</v>
      </c>
      <c r="I63" s="47">
        <v>12.597764471619202</v>
      </c>
      <c r="J63" s="47">
        <v>93.51</v>
      </c>
      <c r="K63" s="51">
        <v>100.39</v>
      </c>
      <c r="L63" s="47">
        <v>92.61</v>
      </c>
      <c r="M63" s="47">
        <v>97.97</v>
      </c>
      <c r="N63" s="41">
        <v>90.38</v>
      </c>
      <c r="O63" s="47">
        <v>31.507873171164853</v>
      </c>
      <c r="P63" s="47">
        <v>73.770283452964875</v>
      </c>
      <c r="Q63" s="47">
        <v>23.8</v>
      </c>
      <c r="R63" s="47">
        <v>4.24</v>
      </c>
      <c r="S63" s="47">
        <v>0.76600000000000001</v>
      </c>
      <c r="T63" s="47">
        <v>8.57</v>
      </c>
      <c r="U63" s="47">
        <v>12.650128268106107</v>
      </c>
      <c r="V63" s="47">
        <v>26.23</v>
      </c>
    </row>
    <row r="64" spans="1:22" ht="21.75" customHeight="1" x14ac:dyDescent="0.15">
      <c r="A64" s="54"/>
      <c r="B64" s="72" t="s">
        <v>65</v>
      </c>
      <c r="C64" s="99">
        <v>4951.72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54">
        <v>0</v>
      </c>
      <c r="J64" s="44">
        <v>0</v>
      </c>
      <c r="K64" s="54">
        <v>0</v>
      </c>
      <c r="L64" s="43">
        <v>0</v>
      </c>
      <c r="M64" s="54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43">
        <v>0</v>
      </c>
      <c r="U64" s="44">
        <v>0</v>
      </c>
      <c r="V64" s="43">
        <v>0</v>
      </c>
    </row>
    <row r="65" spans="1:22" ht="21.75" customHeight="1" x14ac:dyDescent="0.15">
      <c r="A65" s="50"/>
      <c r="B65" s="75" t="s">
        <v>25</v>
      </c>
      <c r="C65" s="91">
        <f>SUM(C6:C64)</f>
        <v>28352055.370000001</v>
      </c>
      <c r="D65" s="47"/>
      <c r="E65" s="40">
        <v>59.14</v>
      </c>
      <c r="F65" s="40">
        <v>12.4</v>
      </c>
      <c r="G65" s="47">
        <v>10.57</v>
      </c>
      <c r="H65" s="40">
        <v>95.58</v>
      </c>
      <c r="I65" s="47">
        <v>12.16</v>
      </c>
      <c r="J65" s="47">
        <v>68.930000000000007</v>
      </c>
      <c r="K65" s="47">
        <v>92.92</v>
      </c>
      <c r="L65" s="47">
        <v>87.91</v>
      </c>
      <c r="M65" s="47">
        <v>90.42</v>
      </c>
      <c r="N65" s="47">
        <v>85.55</v>
      </c>
      <c r="O65" s="47">
        <v>31.81</v>
      </c>
      <c r="P65" s="40">
        <v>70.64</v>
      </c>
      <c r="Q65" s="40"/>
      <c r="R65" s="47">
        <v>4.33</v>
      </c>
      <c r="S65" s="47">
        <v>0.52</v>
      </c>
      <c r="T65" s="47">
        <v>8.9700000000000006</v>
      </c>
      <c r="U65" s="44">
        <v>15.52</v>
      </c>
      <c r="V65" s="47">
        <v>29.34</v>
      </c>
    </row>
    <row r="66" spans="1:22" ht="21.75" customHeight="1" x14ac:dyDescent="0.15">
      <c r="A66" s="66"/>
      <c r="B66" s="69"/>
      <c r="C66" s="101"/>
      <c r="G66" s="64"/>
      <c r="K66" s="64"/>
      <c r="L66" s="64"/>
      <c r="M66" s="64"/>
      <c r="N66" s="64"/>
      <c r="O66" s="56"/>
      <c r="P66" s="56"/>
      <c r="Q66" s="56"/>
      <c r="R66" s="56"/>
      <c r="S66" s="56"/>
      <c r="T66" s="56"/>
      <c r="U66" s="56"/>
      <c r="V66" s="56"/>
    </row>
  </sheetData>
  <mergeCells count="4">
    <mergeCell ref="A1:V1"/>
    <mergeCell ref="A2:V2"/>
    <mergeCell ref="A36:V36"/>
    <mergeCell ref="A37:V37"/>
  </mergeCells>
  <printOptions horizontalCentered="1"/>
  <pageMargins left="0.70866141732283472" right="0" top="0.59055118110236227" bottom="0" header="0" footer="0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8"/>
  <sheetViews>
    <sheetView topLeftCell="J62" workbookViewId="0">
      <selection activeCell="L71" sqref="L71"/>
    </sheetView>
  </sheetViews>
  <sheetFormatPr defaultColWidth="12.625" defaultRowHeight="14.25" x14ac:dyDescent="0.2"/>
  <cols>
    <col min="1" max="1" width="20.25" style="1" customWidth="1"/>
    <col min="2" max="2" width="7" style="1" customWidth="1"/>
    <col min="3" max="3" width="7.75" style="1" customWidth="1"/>
    <col min="4" max="4" width="7.25" style="1" customWidth="1"/>
    <col min="5" max="5" width="6.75" style="1" customWidth="1"/>
    <col min="6" max="8" width="12.625" style="1" customWidth="1"/>
    <col min="9" max="9" width="8.375" style="1" customWidth="1"/>
    <col min="10" max="15" width="12.625" style="1" customWidth="1"/>
    <col min="16" max="16" width="10.25" style="1" customWidth="1"/>
    <col min="17" max="17" width="12.625" style="1" customWidth="1"/>
    <col min="18" max="18" width="9" style="1" customWidth="1"/>
    <col min="19" max="19" width="12.625" style="1" customWidth="1"/>
    <col min="20" max="20" width="8.375" style="1" customWidth="1"/>
    <col min="21" max="256" width="12.625" style="1"/>
    <col min="257" max="257" width="20.25" style="1" customWidth="1"/>
    <col min="258" max="258" width="7" style="1" customWidth="1"/>
    <col min="259" max="259" width="7.75" style="1" customWidth="1"/>
    <col min="260" max="260" width="7.25" style="1" customWidth="1"/>
    <col min="261" max="261" width="6.75" style="1" customWidth="1"/>
    <col min="262" max="264" width="12.625" style="1" customWidth="1"/>
    <col min="265" max="265" width="8.375" style="1" customWidth="1"/>
    <col min="266" max="271" width="12.625" style="1" customWidth="1"/>
    <col min="272" max="272" width="10.25" style="1" customWidth="1"/>
    <col min="273" max="273" width="12.625" style="1" customWidth="1"/>
    <col min="274" max="274" width="9" style="1" customWidth="1"/>
    <col min="275" max="275" width="12.625" style="1" customWidth="1"/>
    <col min="276" max="276" width="8.375" style="1" customWidth="1"/>
    <col min="277" max="512" width="12.625" style="1"/>
    <col min="513" max="513" width="20.25" style="1" customWidth="1"/>
    <col min="514" max="514" width="7" style="1" customWidth="1"/>
    <col min="515" max="515" width="7.75" style="1" customWidth="1"/>
    <col min="516" max="516" width="7.25" style="1" customWidth="1"/>
    <col min="517" max="517" width="6.75" style="1" customWidth="1"/>
    <col min="518" max="520" width="12.625" style="1" customWidth="1"/>
    <col min="521" max="521" width="8.375" style="1" customWidth="1"/>
    <col min="522" max="527" width="12.625" style="1" customWidth="1"/>
    <col min="528" max="528" width="10.25" style="1" customWidth="1"/>
    <col min="529" max="529" width="12.625" style="1" customWidth="1"/>
    <col min="530" max="530" width="9" style="1" customWidth="1"/>
    <col min="531" max="531" width="12.625" style="1" customWidth="1"/>
    <col min="532" max="532" width="8.375" style="1" customWidth="1"/>
    <col min="533" max="768" width="12.625" style="1"/>
    <col min="769" max="769" width="20.25" style="1" customWidth="1"/>
    <col min="770" max="770" width="7" style="1" customWidth="1"/>
    <col min="771" max="771" width="7.75" style="1" customWidth="1"/>
    <col min="772" max="772" width="7.25" style="1" customWidth="1"/>
    <col min="773" max="773" width="6.75" style="1" customWidth="1"/>
    <col min="774" max="776" width="12.625" style="1" customWidth="1"/>
    <col min="777" max="777" width="8.375" style="1" customWidth="1"/>
    <col min="778" max="783" width="12.625" style="1" customWidth="1"/>
    <col min="784" max="784" width="10.25" style="1" customWidth="1"/>
    <col min="785" max="785" width="12.625" style="1" customWidth="1"/>
    <col min="786" max="786" width="9" style="1" customWidth="1"/>
    <col min="787" max="787" width="12.625" style="1" customWidth="1"/>
    <col min="788" max="788" width="8.375" style="1" customWidth="1"/>
    <col min="789" max="1024" width="12.625" style="1"/>
    <col min="1025" max="1025" width="20.25" style="1" customWidth="1"/>
    <col min="1026" max="1026" width="7" style="1" customWidth="1"/>
    <col min="1027" max="1027" width="7.75" style="1" customWidth="1"/>
    <col min="1028" max="1028" width="7.25" style="1" customWidth="1"/>
    <col min="1029" max="1029" width="6.75" style="1" customWidth="1"/>
    <col min="1030" max="1032" width="12.625" style="1" customWidth="1"/>
    <col min="1033" max="1033" width="8.375" style="1" customWidth="1"/>
    <col min="1034" max="1039" width="12.625" style="1" customWidth="1"/>
    <col min="1040" max="1040" width="10.25" style="1" customWidth="1"/>
    <col min="1041" max="1041" width="12.625" style="1" customWidth="1"/>
    <col min="1042" max="1042" width="9" style="1" customWidth="1"/>
    <col min="1043" max="1043" width="12.625" style="1" customWidth="1"/>
    <col min="1044" max="1044" width="8.375" style="1" customWidth="1"/>
    <col min="1045" max="1280" width="12.625" style="1"/>
    <col min="1281" max="1281" width="20.25" style="1" customWidth="1"/>
    <col min="1282" max="1282" width="7" style="1" customWidth="1"/>
    <col min="1283" max="1283" width="7.75" style="1" customWidth="1"/>
    <col min="1284" max="1284" width="7.25" style="1" customWidth="1"/>
    <col min="1285" max="1285" width="6.75" style="1" customWidth="1"/>
    <col min="1286" max="1288" width="12.625" style="1" customWidth="1"/>
    <col min="1289" max="1289" width="8.375" style="1" customWidth="1"/>
    <col min="1290" max="1295" width="12.625" style="1" customWidth="1"/>
    <col min="1296" max="1296" width="10.25" style="1" customWidth="1"/>
    <col min="1297" max="1297" width="12.625" style="1" customWidth="1"/>
    <col min="1298" max="1298" width="9" style="1" customWidth="1"/>
    <col min="1299" max="1299" width="12.625" style="1" customWidth="1"/>
    <col min="1300" max="1300" width="8.375" style="1" customWidth="1"/>
    <col min="1301" max="1536" width="12.625" style="1"/>
    <col min="1537" max="1537" width="20.25" style="1" customWidth="1"/>
    <col min="1538" max="1538" width="7" style="1" customWidth="1"/>
    <col min="1539" max="1539" width="7.75" style="1" customWidth="1"/>
    <col min="1540" max="1540" width="7.25" style="1" customWidth="1"/>
    <col min="1541" max="1541" width="6.75" style="1" customWidth="1"/>
    <col min="1542" max="1544" width="12.625" style="1" customWidth="1"/>
    <col min="1545" max="1545" width="8.375" style="1" customWidth="1"/>
    <col min="1546" max="1551" width="12.625" style="1" customWidth="1"/>
    <col min="1552" max="1552" width="10.25" style="1" customWidth="1"/>
    <col min="1553" max="1553" width="12.625" style="1" customWidth="1"/>
    <col min="1554" max="1554" width="9" style="1" customWidth="1"/>
    <col min="1555" max="1555" width="12.625" style="1" customWidth="1"/>
    <col min="1556" max="1556" width="8.375" style="1" customWidth="1"/>
    <col min="1557" max="1792" width="12.625" style="1"/>
    <col min="1793" max="1793" width="20.25" style="1" customWidth="1"/>
    <col min="1794" max="1794" width="7" style="1" customWidth="1"/>
    <col min="1795" max="1795" width="7.75" style="1" customWidth="1"/>
    <col min="1796" max="1796" width="7.25" style="1" customWidth="1"/>
    <col min="1797" max="1797" width="6.75" style="1" customWidth="1"/>
    <col min="1798" max="1800" width="12.625" style="1" customWidth="1"/>
    <col min="1801" max="1801" width="8.375" style="1" customWidth="1"/>
    <col min="1802" max="1807" width="12.625" style="1" customWidth="1"/>
    <col min="1808" max="1808" width="10.25" style="1" customWidth="1"/>
    <col min="1809" max="1809" width="12.625" style="1" customWidth="1"/>
    <col min="1810" max="1810" width="9" style="1" customWidth="1"/>
    <col min="1811" max="1811" width="12.625" style="1" customWidth="1"/>
    <col min="1812" max="1812" width="8.375" style="1" customWidth="1"/>
    <col min="1813" max="2048" width="12.625" style="1"/>
    <col min="2049" max="2049" width="20.25" style="1" customWidth="1"/>
    <col min="2050" max="2050" width="7" style="1" customWidth="1"/>
    <col min="2051" max="2051" width="7.75" style="1" customWidth="1"/>
    <col min="2052" max="2052" width="7.25" style="1" customWidth="1"/>
    <col min="2053" max="2053" width="6.75" style="1" customWidth="1"/>
    <col min="2054" max="2056" width="12.625" style="1" customWidth="1"/>
    <col min="2057" max="2057" width="8.375" style="1" customWidth="1"/>
    <col min="2058" max="2063" width="12.625" style="1" customWidth="1"/>
    <col min="2064" max="2064" width="10.25" style="1" customWidth="1"/>
    <col min="2065" max="2065" width="12.625" style="1" customWidth="1"/>
    <col min="2066" max="2066" width="9" style="1" customWidth="1"/>
    <col min="2067" max="2067" width="12.625" style="1" customWidth="1"/>
    <col min="2068" max="2068" width="8.375" style="1" customWidth="1"/>
    <col min="2069" max="2304" width="12.625" style="1"/>
    <col min="2305" max="2305" width="20.25" style="1" customWidth="1"/>
    <col min="2306" max="2306" width="7" style="1" customWidth="1"/>
    <col min="2307" max="2307" width="7.75" style="1" customWidth="1"/>
    <col min="2308" max="2308" width="7.25" style="1" customWidth="1"/>
    <col min="2309" max="2309" width="6.75" style="1" customWidth="1"/>
    <col min="2310" max="2312" width="12.625" style="1" customWidth="1"/>
    <col min="2313" max="2313" width="8.375" style="1" customWidth="1"/>
    <col min="2314" max="2319" width="12.625" style="1" customWidth="1"/>
    <col min="2320" max="2320" width="10.25" style="1" customWidth="1"/>
    <col min="2321" max="2321" width="12.625" style="1" customWidth="1"/>
    <col min="2322" max="2322" width="9" style="1" customWidth="1"/>
    <col min="2323" max="2323" width="12.625" style="1" customWidth="1"/>
    <col min="2324" max="2324" width="8.375" style="1" customWidth="1"/>
    <col min="2325" max="2560" width="12.625" style="1"/>
    <col min="2561" max="2561" width="20.25" style="1" customWidth="1"/>
    <col min="2562" max="2562" width="7" style="1" customWidth="1"/>
    <col min="2563" max="2563" width="7.75" style="1" customWidth="1"/>
    <col min="2564" max="2564" width="7.25" style="1" customWidth="1"/>
    <col min="2565" max="2565" width="6.75" style="1" customWidth="1"/>
    <col min="2566" max="2568" width="12.625" style="1" customWidth="1"/>
    <col min="2569" max="2569" width="8.375" style="1" customWidth="1"/>
    <col min="2570" max="2575" width="12.625" style="1" customWidth="1"/>
    <col min="2576" max="2576" width="10.25" style="1" customWidth="1"/>
    <col min="2577" max="2577" width="12.625" style="1" customWidth="1"/>
    <col min="2578" max="2578" width="9" style="1" customWidth="1"/>
    <col min="2579" max="2579" width="12.625" style="1" customWidth="1"/>
    <col min="2580" max="2580" width="8.375" style="1" customWidth="1"/>
    <col min="2581" max="2816" width="12.625" style="1"/>
    <col min="2817" max="2817" width="20.25" style="1" customWidth="1"/>
    <col min="2818" max="2818" width="7" style="1" customWidth="1"/>
    <col min="2819" max="2819" width="7.75" style="1" customWidth="1"/>
    <col min="2820" max="2820" width="7.25" style="1" customWidth="1"/>
    <col min="2821" max="2821" width="6.75" style="1" customWidth="1"/>
    <col min="2822" max="2824" width="12.625" style="1" customWidth="1"/>
    <col min="2825" max="2825" width="8.375" style="1" customWidth="1"/>
    <col min="2826" max="2831" width="12.625" style="1" customWidth="1"/>
    <col min="2832" max="2832" width="10.25" style="1" customWidth="1"/>
    <col min="2833" max="2833" width="12.625" style="1" customWidth="1"/>
    <col min="2834" max="2834" width="9" style="1" customWidth="1"/>
    <col min="2835" max="2835" width="12.625" style="1" customWidth="1"/>
    <col min="2836" max="2836" width="8.375" style="1" customWidth="1"/>
    <col min="2837" max="3072" width="12.625" style="1"/>
    <col min="3073" max="3073" width="20.25" style="1" customWidth="1"/>
    <col min="3074" max="3074" width="7" style="1" customWidth="1"/>
    <col min="3075" max="3075" width="7.75" style="1" customWidth="1"/>
    <col min="3076" max="3076" width="7.25" style="1" customWidth="1"/>
    <col min="3077" max="3077" width="6.75" style="1" customWidth="1"/>
    <col min="3078" max="3080" width="12.625" style="1" customWidth="1"/>
    <col min="3081" max="3081" width="8.375" style="1" customWidth="1"/>
    <col min="3082" max="3087" width="12.625" style="1" customWidth="1"/>
    <col min="3088" max="3088" width="10.25" style="1" customWidth="1"/>
    <col min="3089" max="3089" width="12.625" style="1" customWidth="1"/>
    <col min="3090" max="3090" width="9" style="1" customWidth="1"/>
    <col min="3091" max="3091" width="12.625" style="1" customWidth="1"/>
    <col min="3092" max="3092" width="8.375" style="1" customWidth="1"/>
    <col min="3093" max="3328" width="12.625" style="1"/>
    <col min="3329" max="3329" width="20.25" style="1" customWidth="1"/>
    <col min="3330" max="3330" width="7" style="1" customWidth="1"/>
    <col min="3331" max="3331" width="7.75" style="1" customWidth="1"/>
    <col min="3332" max="3332" width="7.25" style="1" customWidth="1"/>
    <col min="3333" max="3333" width="6.75" style="1" customWidth="1"/>
    <col min="3334" max="3336" width="12.625" style="1" customWidth="1"/>
    <col min="3337" max="3337" width="8.375" style="1" customWidth="1"/>
    <col min="3338" max="3343" width="12.625" style="1" customWidth="1"/>
    <col min="3344" max="3344" width="10.25" style="1" customWidth="1"/>
    <col min="3345" max="3345" width="12.625" style="1" customWidth="1"/>
    <col min="3346" max="3346" width="9" style="1" customWidth="1"/>
    <col min="3347" max="3347" width="12.625" style="1" customWidth="1"/>
    <col min="3348" max="3348" width="8.375" style="1" customWidth="1"/>
    <col min="3349" max="3584" width="12.625" style="1"/>
    <col min="3585" max="3585" width="20.25" style="1" customWidth="1"/>
    <col min="3586" max="3586" width="7" style="1" customWidth="1"/>
    <col min="3587" max="3587" width="7.75" style="1" customWidth="1"/>
    <col min="3588" max="3588" width="7.25" style="1" customWidth="1"/>
    <col min="3589" max="3589" width="6.75" style="1" customWidth="1"/>
    <col min="3590" max="3592" width="12.625" style="1" customWidth="1"/>
    <col min="3593" max="3593" width="8.375" style="1" customWidth="1"/>
    <col min="3594" max="3599" width="12.625" style="1" customWidth="1"/>
    <col min="3600" max="3600" width="10.25" style="1" customWidth="1"/>
    <col min="3601" max="3601" width="12.625" style="1" customWidth="1"/>
    <col min="3602" max="3602" width="9" style="1" customWidth="1"/>
    <col min="3603" max="3603" width="12.625" style="1" customWidth="1"/>
    <col min="3604" max="3604" width="8.375" style="1" customWidth="1"/>
    <col min="3605" max="3840" width="12.625" style="1"/>
    <col min="3841" max="3841" width="20.25" style="1" customWidth="1"/>
    <col min="3842" max="3842" width="7" style="1" customWidth="1"/>
    <col min="3843" max="3843" width="7.75" style="1" customWidth="1"/>
    <col min="3844" max="3844" width="7.25" style="1" customWidth="1"/>
    <col min="3845" max="3845" width="6.75" style="1" customWidth="1"/>
    <col min="3846" max="3848" width="12.625" style="1" customWidth="1"/>
    <col min="3849" max="3849" width="8.375" style="1" customWidth="1"/>
    <col min="3850" max="3855" width="12.625" style="1" customWidth="1"/>
    <col min="3856" max="3856" width="10.25" style="1" customWidth="1"/>
    <col min="3857" max="3857" width="12.625" style="1" customWidth="1"/>
    <col min="3858" max="3858" width="9" style="1" customWidth="1"/>
    <col min="3859" max="3859" width="12.625" style="1" customWidth="1"/>
    <col min="3860" max="3860" width="8.375" style="1" customWidth="1"/>
    <col min="3861" max="4096" width="12.625" style="1"/>
    <col min="4097" max="4097" width="20.25" style="1" customWidth="1"/>
    <col min="4098" max="4098" width="7" style="1" customWidth="1"/>
    <col min="4099" max="4099" width="7.75" style="1" customWidth="1"/>
    <col min="4100" max="4100" width="7.25" style="1" customWidth="1"/>
    <col min="4101" max="4101" width="6.75" style="1" customWidth="1"/>
    <col min="4102" max="4104" width="12.625" style="1" customWidth="1"/>
    <col min="4105" max="4105" width="8.375" style="1" customWidth="1"/>
    <col min="4106" max="4111" width="12.625" style="1" customWidth="1"/>
    <col min="4112" max="4112" width="10.25" style="1" customWidth="1"/>
    <col min="4113" max="4113" width="12.625" style="1" customWidth="1"/>
    <col min="4114" max="4114" width="9" style="1" customWidth="1"/>
    <col min="4115" max="4115" width="12.625" style="1" customWidth="1"/>
    <col min="4116" max="4116" width="8.375" style="1" customWidth="1"/>
    <col min="4117" max="4352" width="12.625" style="1"/>
    <col min="4353" max="4353" width="20.25" style="1" customWidth="1"/>
    <col min="4354" max="4354" width="7" style="1" customWidth="1"/>
    <col min="4355" max="4355" width="7.75" style="1" customWidth="1"/>
    <col min="4356" max="4356" width="7.25" style="1" customWidth="1"/>
    <col min="4357" max="4357" width="6.75" style="1" customWidth="1"/>
    <col min="4358" max="4360" width="12.625" style="1" customWidth="1"/>
    <col min="4361" max="4361" width="8.375" style="1" customWidth="1"/>
    <col min="4362" max="4367" width="12.625" style="1" customWidth="1"/>
    <col min="4368" max="4368" width="10.25" style="1" customWidth="1"/>
    <col min="4369" max="4369" width="12.625" style="1" customWidth="1"/>
    <col min="4370" max="4370" width="9" style="1" customWidth="1"/>
    <col min="4371" max="4371" width="12.625" style="1" customWidth="1"/>
    <col min="4372" max="4372" width="8.375" style="1" customWidth="1"/>
    <col min="4373" max="4608" width="12.625" style="1"/>
    <col min="4609" max="4609" width="20.25" style="1" customWidth="1"/>
    <col min="4610" max="4610" width="7" style="1" customWidth="1"/>
    <col min="4611" max="4611" width="7.75" style="1" customWidth="1"/>
    <col min="4612" max="4612" width="7.25" style="1" customWidth="1"/>
    <col min="4613" max="4613" width="6.75" style="1" customWidth="1"/>
    <col min="4614" max="4616" width="12.625" style="1" customWidth="1"/>
    <col min="4617" max="4617" width="8.375" style="1" customWidth="1"/>
    <col min="4618" max="4623" width="12.625" style="1" customWidth="1"/>
    <col min="4624" max="4624" width="10.25" style="1" customWidth="1"/>
    <col min="4625" max="4625" width="12.625" style="1" customWidth="1"/>
    <col min="4626" max="4626" width="9" style="1" customWidth="1"/>
    <col min="4627" max="4627" width="12.625" style="1" customWidth="1"/>
    <col min="4628" max="4628" width="8.375" style="1" customWidth="1"/>
    <col min="4629" max="4864" width="12.625" style="1"/>
    <col min="4865" max="4865" width="20.25" style="1" customWidth="1"/>
    <col min="4866" max="4866" width="7" style="1" customWidth="1"/>
    <col min="4867" max="4867" width="7.75" style="1" customWidth="1"/>
    <col min="4868" max="4868" width="7.25" style="1" customWidth="1"/>
    <col min="4869" max="4869" width="6.75" style="1" customWidth="1"/>
    <col min="4870" max="4872" width="12.625" style="1" customWidth="1"/>
    <col min="4873" max="4873" width="8.375" style="1" customWidth="1"/>
    <col min="4874" max="4879" width="12.625" style="1" customWidth="1"/>
    <col min="4880" max="4880" width="10.25" style="1" customWidth="1"/>
    <col min="4881" max="4881" width="12.625" style="1" customWidth="1"/>
    <col min="4882" max="4882" width="9" style="1" customWidth="1"/>
    <col min="4883" max="4883" width="12.625" style="1" customWidth="1"/>
    <col min="4884" max="4884" width="8.375" style="1" customWidth="1"/>
    <col min="4885" max="5120" width="12.625" style="1"/>
    <col min="5121" max="5121" width="20.25" style="1" customWidth="1"/>
    <col min="5122" max="5122" width="7" style="1" customWidth="1"/>
    <col min="5123" max="5123" width="7.75" style="1" customWidth="1"/>
    <col min="5124" max="5124" width="7.25" style="1" customWidth="1"/>
    <col min="5125" max="5125" width="6.75" style="1" customWidth="1"/>
    <col min="5126" max="5128" width="12.625" style="1" customWidth="1"/>
    <col min="5129" max="5129" width="8.375" style="1" customWidth="1"/>
    <col min="5130" max="5135" width="12.625" style="1" customWidth="1"/>
    <col min="5136" max="5136" width="10.25" style="1" customWidth="1"/>
    <col min="5137" max="5137" width="12.625" style="1" customWidth="1"/>
    <col min="5138" max="5138" width="9" style="1" customWidth="1"/>
    <col min="5139" max="5139" width="12.625" style="1" customWidth="1"/>
    <col min="5140" max="5140" width="8.375" style="1" customWidth="1"/>
    <col min="5141" max="5376" width="12.625" style="1"/>
    <col min="5377" max="5377" width="20.25" style="1" customWidth="1"/>
    <col min="5378" max="5378" width="7" style="1" customWidth="1"/>
    <col min="5379" max="5379" width="7.75" style="1" customWidth="1"/>
    <col min="5380" max="5380" width="7.25" style="1" customWidth="1"/>
    <col min="5381" max="5381" width="6.75" style="1" customWidth="1"/>
    <col min="5382" max="5384" width="12.625" style="1" customWidth="1"/>
    <col min="5385" max="5385" width="8.375" style="1" customWidth="1"/>
    <col min="5386" max="5391" width="12.625" style="1" customWidth="1"/>
    <col min="5392" max="5392" width="10.25" style="1" customWidth="1"/>
    <col min="5393" max="5393" width="12.625" style="1" customWidth="1"/>
    <col min="5394" max="5394" width="9" style="1" customWidth="1"/>
    <col min="5395" max="5395" width="12.625" style="1" customWidth="1"/>
    <col min="5396" max="5396" width="8.375" style="1" customWidth="1"/>
    <col min="5397" max="5632" width="12.625" style="1"/>
    <col min="5633" max="5633" width="20.25" style="1" customWidth="1"/>
    <col min="5634" max="5634" width="7" style="1" customWidth="1"/>
    <col min="5635" max="5635" width="7.75" style="1" customWidth="1"/>
    <col min="5636" max="5636" width="7.25" style="1" customWidth="1"/>
    <col min="5637" max="5637" width="6.75" style="1" customWidth="1"/>
    <col min="5638" max="5640" width="12.625" style="1" customWidth="1"/>
    <col min="5641" max="5641" width="8.375" style="1" customWidth="1"/>
    <col min="5642" max="5647" width="12.625" style="1" customWidth="1"/>
    <col min="5648" max="5648" width="10.25" style="1" customWidth="1"/>
    <col min="5649" max="5649" width="12.625" style="1" customWidth="1"/>
    <col min="5650" max="5650" width="9" style="1" customWidth="1"/>
    <col min="5651" max="5651" width="12.625" style="1" customWidth="1"/>
    <col min="5652" max="5652" width="8.375" style="1" customWidth="1"/>
    <col min="5653" max="5888" width="12.625" style="1"/>
    <col min="5889" max="5889" width="20.25" style="1" customWidth="1"/>
    <col min="5890" max="5890" width="7" style="1" customWidth="1"/>
    <col min="5891" max="5891" width="7.75" style="1" customWidth="1"/>
    <col min="5892" max="5892" width="7.25" style="1" customWidth="1"/>
    <col min="5893" max="5893" width="6.75" style="1" customWidth="1"/>
    <col min="5894" max="5896" width="12.625" style="1" customWidth="1"/>
    <col min="5897" max="5897" width="8.375" style="1" customWidth="1"/>
    <col min="5898" max="5903" width="12.625" style="1" customWidth="1"/>
    <col min="5904" max="5904" width="10.25" style="1" customWidth="1"/>
    <col min="5905" max="5905" width="12.625" style="1" customWidth="1"/>
    <col min="5906" max="5906" width="9" style="1" customWidth="1"/>
    <col min="5907" max="5907" width="12.625" style="1" customWidth="1"/>
    <col min="5908" max="5908" width="8.375" style="1" customWidth="1"/>
    <col min="5909" max="6144" width="12.625" style="1"/>
    <col min="6145" max="6145" width="20.25" style="1" customWidth="1"/>
    <col min="6146" max="6146" width="7" style="1" customWidth="1"/>
    <col min="6147" max="6147" width="7.75" style="1" customWidth="1"/>
    <col min="6148" max="6148" width="7.25" style="1" customWidth="1"/>
    <col min="6149" max="6149" width="6.75" style="1" customWidth="1"/>
    <col min="6150" max="6152" width="12.625" style="1" customWidth="1"/>
    <col min="6153" max="6153" width="8.375" style="1" customWidth="1"/>
    <col min="6154" max="6159" width="12.625" style="1" customWidth="1"/>
    <col min="6160" max="6160" width="10.25" style="1" customWidth="1"/>
    <col min="6161" max="6161" width="12.625" style="1" customWidth="1"/>
    <col min="6162" max="6162" width="9" style="1" customWidth="1"/>
    <col min="6163" max="6163" width="12.625" style="1" customWidth="1"/>
    <col min="6164" max="6164" width="8.375" style="1" customWidth="1"/>
    <col min="6165" max="6400" width="12.625" style="1"/>
    <col min="6401" max="6401" width="20.25" style="1" customWidth="1"/>
    <col min="6402" max="6402" width="7" style="1" customWidth="1"/>
    <col min="6403" max="6403" width="7.75" style="1" customWidth="1"/>
    <col min="6404" max="6404" width="7.25" style="1" customWidth="1"/>
    <col min="6405" max="6405" width="6.75" style="1" customWidth="1"/>
    <col min="6406" max="6408" width="12.625" style="1" customWidth="1"/>
    <col min="6409" max="6409" width="8.375" style="1" customWidth="1"/>
    <col min="6410" max="6415" width="12.625" style="1" customWidth="1"/>
    <col min="6416" max="6416" width="10.25" style="1" customWidth="1"/>
    <col min="6417" max="6417" width="12.625" style="1" customWidth="1"/>
    <col min="6418" max="6418" width="9" style="1" customWidth="1"/>
    <col min="6419" max="6419" width="12.625" style="1" customWidth="1"/>
    <col min="6420" max="6420" width="8.375" style="1" customWidth="1"/>
    <col min="6421" max="6656" width="12.625" style="1"/>
    <col min="6657" max="6657" width="20.25" style="1" customWidth="1"/>
    <col min="6658" max="6658" width="7" style="1" customWidth="1"/>
    <col min="6659" max="6659" width="7.75" style="1" customWidth="1"/>
    <col min="6660" max="6660" width="7.25" style="1" customWidth="1"/>
    <col min="6661" max="6661" width="6.75" style="1" customWidth="1"/>
    <col min="6662" max="6664" width="12.625" style="1" customWidth="1"/>
    <col min="6665" max="6665" width="8.375" style="1" customWidth="1"/>
    <col min="6666" max="6671" width="12.625" style="1" customWidth="1"/>
    <col min="6672" max="6672" width="10.25" style="1" customWidth="1"/>
    <col min="6673" max="6673" width="12.625" style="1" customWidth="1"/>
    <col min="6674" max="6674" width="9" style="1" customWidth="1"/>
    <col min="6675" max="6675" width="12.625" style="1" customWidth="1"/>
    <col min="6676" max="6676" width="8.375" style="1" customWidth="1"/>
    <col min="6677" max="6912" width="12.625" style="1"/>
    <col min="6913" max="6913" width="20.25" style="1" customWidth="1"/>
    <col min="6914" max="6914" width="7" style="1" customWidth="1"/>
    <col min="6915" max="6915" width="7.75" style="1" customWidth="1"/>
    <col min="6916" max="6916" width="7.25" style="1" customWidth="1"/>
    <col min="6917" max="6917" width="6.75" style="1" customWidth="1"/>
    <col min="6918" max="6920" width="12.625" style="1" customWidth="1"/>
    <col min="6921" max="6921" width="8.375" style="1" customWidth="1"/>
    <col min="6922" max="6927" width="12.625" style="1" customWidth="1"/>
    <col min="6928" max="6928" width="10.25" style="1" customWidth="1"/>
    <col min="6929" max="6929" width="12.625" style="1" customWidth="1"/>
    <col min="6930" max="6930" width="9" style="1" customWidth="1"/>
    <col min="6931" max="6931" width="12.625" style="1" customWidth="1"/>
    <col min="6932" max="6932" width="8.375" style="1" customWidth="1"/>
    <col min="6933" max="7168" width="12.625" style="1"/>
    <col min="7169" max="7169" width="20.25" style="1" customWidth="1"/>
    <col min="7170" max="7170" width="7" style="1" customWidth="1"/>
    <col min="7171" max="7171" width="7.75" style="1" customWidth="1"/>
    <col min="7172" max="7172" width="7.25" style="1" customWidth="1"/>
    <col min="7173" max="7173" width="6.75" style="1" customWidth="1"/>
    <col min="7174" max="7176" width="12.625" style="1" customWidth="1"/>
    <col min="7177" max="7177" width="8.375" style="1" customWidth="1"/>
    <col min="7178" max="7183" width="12.625" style="1" customWidth="1"/>
    <col min="7184" max="7184" width="10.25" style="1" customWidth="1"/>
    <col min="7185" max="7185" width="12.625" style="1" customWidth="1"/>
    <col min="7186" max="7186" width="9" style="1" customWidth="1"/>
    <col min="7187" max="7187" width="12.625" style="1" customWidth="1"/>
    <col min="7188" max="7188" width="8.375" style="1" customWidth="1"/>
    <col min="7189" max="7424" width="12.625" style="1"/>
    <col min="7425" max="7425" width="20.25" style="1" customWidth="1"/>
    <col min="7426" max="7426" width="7" style="1" customWidth="1"/>
    <col min="7427" max="7427" width="7.75" style="1" customWidth="1"/>
    <col min="7428" max="7428" width="7.25" style="1" customWidth="1"/>
    <col min="7429" max="7429" width="6.75" style="1" customWidth="1"/>
    <col min="7430" max="7432" width="12.625" style="1" customWidth="1"/>
    <col min="7433" max="7433" width="8.375" style="1" customWidth="1"/>
    <col min="7434" max="7439" width="12.625" style="1" customWidth="1"/>
    <col min="7440" max="7440" width="10.25" style="1" customWidth="1"/>
    <col min="7441" max="7441" width="12.625" style="1" customWidth="1"/>
    <col min="7442" max="7442" width="9" style="1" customWidth="1"/>
    <col min="7443" max="7443" width="12.625" style="1" customWidth="1"/>
    <col min="7444" max="7444" width="8.375" style="1" customWidth="1"/>
    <col min="7445" max="7680" width="12.625" style="1"/>
    <col min="7681" max="7681" width="20.25" style="1" customWidth="1"/>
    <col min="7682" max="7682" width="7" style="1" customWidth="1"/>
    <col min="7683" max="7683" width="7.75" style="1" customWidth="1"/>
    <col min="7684" max="7684" width="7.25" style="1" customWidth="1"/>
    <col min="7685" max="7685" width="6.75" style="1" customWidth="1"/>
    <col min="7686" max="7688" width="12.625" style="1" customWidth="1"/>
    <col min="7689" max="7689" width="8.375" style="1" customWidth="1"/>
    <col min="7690" max="7695" width="12.625" style="1" customWidth="1"/>
    <col min="7696" max="7696" width="10.25" style="1" customWidth="1"/>
    <col min="7697" max="7697" width="12.625" style="1" customWidth="1"/>
    <col min="7698" max="7698" width="9" style="1" customWidth="1"/>
    <col min="7699" max="7699" width="12.625" style="1" customWidth="1"/>
    <col min="7700" max="7700" width="8.375" style="1" customWidth="1"/>
    <col min="7701" max="7936" width="12.625" style="1"/>
    <col min="7937" max="7937" width="20.25" style="1" customWidth="1"/>
    <col min="7938" max="7938" width="7" style="1" customWidth="1"/>
    <col min="7939" max="7939" width="7.75" style="1" customWidth="1"/>
    <col min="7940" max="7940" width="7.25" style="1" customWidth="1"/>
    <col min="7941" max="7941" width="6.75" style="1" customWidth="1"/>
    <col min="7942" max="7944" width="12.625" style="1" customWidth="1"/>
    <col min="7945" max="7945" width="8.375" style="1" customWidth="1"/>
    <col min="7946" max="7951" width="12.625" style="1" customWidth="1"/>
    <col min="7952" max="7952" width="10.25" style="1" customWidth="1"/>
    <col min="7953" max="7953" width="12.625" style="1" customWidth="1"/>
    <col min="7954" max="7954" width="9" style="1" customWidth="1"/>
    <col min="7955" max="7955" width="12.625" style="1" customWidth="1"/>
    <col min="7956" max="7956" width="8.375" style="1" customWidth="1"/>
    <col min="7957" max="8192" width="12.625" style="1"/>
    <col min="8193" max="8193" width="20.25" style="1" customWidth="1"/>
    <col min="8194" max="8194" width="7" style="1" customWidth="1"/>
    <col min="8195" max="8195" width="7.75" style="1" customWidth="1"/>
    <col min="8196" max="8196" width="7.25" style="1" customWidth="1"/>
    <col min="8197" max="8197" width="6.75" style="1" customWidth="1"/>
    <col min="8198" max="8200" width="12.625" style="1" customWidth="1"/>
    <col min="8201" max="8201" width="8.375" style="1" customWidth="1"/>
    <col min="8202" max="8207" width="12.625" style="1" customWidth="1"/>
    <col min="8208" max="8208" width="10.25" style="1" customWidth="1"/>
    <col min="8209" max="8209" width="12.625" style="1" customWidth="1"/>
    <col min="8210" max="8210" width="9" style="1" customWidth="1"/>
    <col min="8211" max="8211" width="12.625" style="1" customWidth="1"/>
    <col min="8212" max="8212" width="8.375" style="1" customWidth="1"/>
    <col min="8213" max="8448" width="12.625" style="1"/>
    <col min="8449" max="8449" width="20.25" style="1" customWidth="1"/>
    <col min="8450" max="8450" width="7" style="1" customWidth="1"/>
    <col min="8451" max="8451" width="7.75" style="1" customWidth="1"/>
    <col min="8452" max="8452" width="7.25" style="1" customWidth="1"/>
    <col min="8453" max="8453" width="6.75" style="1" customWidth="1"/>
    <col min="8454" max="8456" width="12.625" style="1" customWidth="1"/>
    <col min="8457" max="8457" width="8.375" style="1" customWidth="1"/>
    <col min="8458" max="8463" width="12.625" style="1" customWidth="1"/>
    <col min="8464" max="8464" width="10.25" style="1" customWidth="1"/>
    <col min="8465" max="8465" width="12.625" style="1" customWidth="1"/>
    <col min="8466" max="8466" width="9" style="1" customWidth="1"/>
    <col min="8467" max="8467" width="12.625" style="1" customWidth="1"/>
    <col min="8468" max="8468" width="8.375" style="1" customWidth="1"/>
    <col min="8469" max="8704" width="12.625" style="1"/>
    <col min="8705" max="8705" width="20.25" style="1" customWidth="1"/>
    <col min="8706" max="8706" width="7" style="1" customWidth="1"/>
    <col min="8707" max="8707" width="7.75" style="1" customWidth="1"/>
    <col min="8708" max="8708" width="7.25" style="1" customWidth="1"/>
    <col min="8709" max="8709" width="6.75" style="1" customWidth="1"/>
    <col min="8710" max="8712" width="12.625" style="1" customWidth="1"/>
    <col min="8713" max="8713" width="8.375" style="1" customWidth="1"/>
    <col min="8714" max="8719" width="12.625" style="1" customWidth="1"/>
    <col min="8720" max="8720" width="10.25" style="1" customWidth="1"/>
    <col min="8721" max="8721" width="12.625" style="1" customWidth="1"/>
    <col min="8722" max="8722" width="9" style="1" customWidth="1"/>
    <col min="8723" max="8723" width="12.625" style="1" customWidth="1"/>
    <col min="8724" max="8724" width="8.375" style="1" customWidth="1"/>
    <col min="8725" max="8960" width="12.625" style="1"/>
    <col min="8961" max="8961" width="20.25" style="1" customWidth="1"/>
    <col min="8962" max="8962" width="7" style="1" customWidth="1"/>
    <col min="8963" max="8963" width="7.75" style="1" customWidth="1"/>
    <col min="8964" max="8964" width="7.25" style="1" customWidth="1"/>
    <col min="8965" max="8965" width="6.75" style="1" customWidth="1"/>
    <col min="8966" max="8968" width="12.625" style="1" customWidth="1"/>
    <col min="8969" max="8969" width="8.375" style="1" customWidth="1"/>
    <col min="8970" max="8975" width="12.625" style="1" customWidth="1"/>
    <col min="8976" max="8976" width="10.25" style="1" customWidth="1"/>
    <col min="8977" max="8977" width="12.625" style="1" customWidth="1"/>
    <col min="8978" max="8978" width="9" style="1" customWidth="1"/>
    <col min="8979" max="8979" width="12.625" style="1" customWidth="1"/>
    <col min="8980" max="8980" width="8.375" style="1" customWidth="1"/>
    <col min="8981" max="9216" width="12.625" style="1"/>
    <col min="9217" max="9217" width="20.25" style="1" customWidth="1"/>
    <col min="9218" max="9218" width="7" style="1" customWidth="1"/>
    <col min="9219" max="9219" width="7.75" style="1" customWidth="1"/>
    <col min="9220" max="9220" width="7.25" style="1" customWidth="1"/>
    <col min="9221" max="9221" width="6.75" style="1" customWidth="1"/>
    <col min="9222" max="9224" width="12.625" style="1" customWidth="1"/>
    <col min="9225" max="9225" width="8.375" style="1" customWidth="1"/>
    <col min="9226" max="9231" width="12.625" style="1" customWidth="1"/>
    <col min="9232" max="9232" width="10.25" style="1" customWidth="1"/>
    <col min="9233" max="9233" width="12.625" style="1" customWidth="1"/>
    <col min="9234" max="9234" width="9" style="1" customWidth="1"/>
    <col min="9235" max="9235" width="12.625" style="1" customWidth="1"/>
    <col min="9236" max="9236" width="8.375" style="1" customWidth="1"/>
    <col min="9237" max="9472" width="12.625" style="1"/>
    <col min="9473" max="9473" width="20.25" style="1" customWidth="1"/>
    <col min="9474" max="9474" width="7" style="1" customWidth="1"/>
    <col min="9475" max="9475" width="7.75" style="1" customWidth="1"/>
    <col min="9476" max="9476" width="7.25" style="1" customWidth="1"/>
    <col min="9477" max="9477" width="6.75" style="1" customWidth="1"/>
    <col min="9478" max="9480" width="12.625" style="1" customWidth="1"/>
    <col min="9481" max="9481" width="8.375" style="1" customWidth="1"/>
    <col min="9482" max="9487" width="12.625" style="1" customWidth="1"/>
    <col min="9488" max="9488" width="10.25" style="1" customWidth="1"/>
    <col min="9489" max="9489" width="12.625" style="1" customWidth="1"/>
    <col min="9490" max="9490" width="9" style="1" customWidth="1"/>
    <col min="9491" max="9491" width="12.625" style="1" customWidth="1"/>
    <col min="9492" max="9492" width="8.375" style="1" customWidth="1"/>
    <col min="9493" max="9728" width="12.625" style="1"/>
    <col min="9729" max="9729" width="20.25" style="1" customWidth="1"/>
    <col min="9730" max="9730" width="7" style="1" customWidth="1"/>
    <col min="9731" max="9731" width="7.75" style="1" customWidth="1"/>
    <col min="9732" max="9732" width="7.25" style="1" customWidth="1"/>
    <col min="9733" max="9733" width="6.75" style="1" customWidth="1"/>
    <col min="9734" max="9736" width="12.625" style="1" customWidth="1"/>
    <col min="9737" max="9737" width="8.375" style="1" customWidth="1"/>
    <col min="9738" max="9743" width="12.625" style="1" customWidth="1"/>
    <col min="9744" max="9744" width="10.25" style="1" customWidth="1"/>
    <col min="9745" max="9745" width="12.625" style="1" customWidth="1"/>
    <col min="9746" max="9746" width="9" style="1" customWidth="1"/>
    <col min="9747" max="9747" width="12.625" style="1" customWidth="1"/>
    <col min="9748" max="9748" width="8.375" style="1" customWidth="1"/>
    <col min="9749" max="9984" width="12.625" style="1"/>
    <col min="9985" max="9985" width="20.25" style="1" customWidth="1"/>
    <col min="9986" max="9986" width="7" style="1" customWidth="1"/>
    <col min="9987" max="9987" width="7.75" style="1" customWidth="1"/>
    <col min="9988" max="9988" width="7.25" style="1" customWidth="1"/>
    <col min="9989" max="9989" width="6.75" style="1" customWidth="1"/>
    <col min="9990" max="9992" width="12.625" style="1" customWidth="1"/>
    <col min="9993" max="9993" width="8.375" style="1" customWidth="1"/>
    <col min="9994" max="9999" width="12.625" style="1" customWidth="1"/>
    <col min="10000" max="10000" width="10.25" style="1" customWidth="1"/>
    <col min="10001" max="10001" width="12.625" style="1" customWidth="1"/>
    <col min="10002" max="10002" width="9" style="1" customWidth="1"/>
    <col min="10003" max="10003" width="12.625" style="1" customWidth="1"/>
    <col min="10004" max="10004" width="8.375" style="1" customWidth="1"/>
    <col min="10005" max="10240" width="12.625" style="1"/>
    <col min="10241" max="10241" width="20.25" style="1" customWidth="1"/>
    <col min="10242" max="10242" width="7" style="1" customWidth="1"/>
    <col min="10243" max="10243" width="7.75" style="1" customWidth="1"/>
    <col min="10244" max="10244" width="7.25" style="1" customWidth="1"/>
    <col min="10245" max="10245" width="6.75" style="1" customWidth="1"/>
    <col min="10246" max="10248" width="12.625" style="1" customWidth="1"/>
    <col min="10249" max="10249" width="8.375" style="1" customWidth="1"/>
    <col min="10250" max="10255" width="12.625" style="1" customWidth="1"/>
    <col min="10256" max="10256" width="10.25" style="1" customWidth="1"/>
    <col min="10257" max="10257" width="12.625" style="1" customWidth="1"/>
    <col min="10258" max="10258" width="9" style="1" customWidth="1"/>
    <col min="10259" max="10259" width="12.625" style="1" customWidth="1"/>
    <col min="10260" max="10260" width="8.375" style="1" customWidth="1"/>
    <col min="10261" max="10496" width="12.625" style="1"/>
    <col min="10497" max="10497" width="20.25" style="1" customWidth="1"/>
    <col min="10498" max="10498" width="7" style="1" customWidth="1"/>
    <col min="10499" max="10499" width="7.75" style="1" customWidth="1"/>
    <col min="10500" max="10500" width="7.25" style="1" customWidth="1"/>
    <col min="10501" max="10501" width="6.75" style="1" customWidth="1"/>
    <col min="10502" max="10504" width="12.625" style="1" customWidth="1"/>
    <col min="10505" max="10505" width="8.375" style="1" customWidth="1"/>
    <col min="10506" max="10511" width="12.625" style="1" customWidth="1"/>
    <col min="10512" max="10512" width="10.25" style="1" customWidth="1"/>
    <col min="10513" max="10513" width="12.625" style="1" customWidth="1"/>
    <col min="10514" max="10514" width="9" style="1" customWidth="1"/>
    <col min="10515" max="10515" width="12.625" style="1" customWidth="1"/>
    <col min="10516" max="10516" width="8.375" style="1" customWidth="1"/>
    <col min="10517" max="10752" width="12.625" style="1"/>
    <col min="10753" max="10753" width="20.25" style="1" customWidth="1"/>
    <col min="10754" max="10754" width="7" style="1" customWidth="1"/>
    <col min="10755" max="10755" width="7.75" style="1" customWidth="1"/>
    <col min="10756" max="10756" width="7.25" style="1" customWidth="1"/>
    <col min="10757" max="10757" width="6.75" style="1" customWidth="1"/>
    <col min="10758" max="10760" width="12.625" style="1" customWidth="1"/>
    <col min="10761" max="10761" width="8.375" style="1" customWidth="1"/>
    <col min="10762" max="10767" width="12.625" style="1" customWidth="1"/>
    <col min="10768" max="10768" width="10.25" style="1" customWidth="1"/>
    <col min="10769" max="10769" width="12.625" style="1" customWidth="1"/>
    <col min="10770" max="10770" width="9" style="1" customWidth="1"/>
    <col min="10771" max="10771" width="12.625" style="1" customWidth="1"/>
    <col min="10772" max="10772" width="8.375" style="1" customWidth="1"/>
    <col min="10773" max="11008" width="12.625" style="1"/>
    <col min="11009" max="11009" width="20.25" style="1" customWidth="1"/>
    <col min="11010" max="11010" width="7" style="1" customWidth="1"/>
    <col min="11011" max="11011" width="7.75" style="1" customWidth="1"/>
    <col min="11012" max="11012" width="7.25" style="1" customWidth="1"/>
    <col min="11013" max="11013" width="6.75" style="1" customWidth="1"/>
    <col min="11014" max="11016" width="12.625" style="1" customWidth="1"/>
    <col min="11017" max="11017" width="8.375" style="1" customWidth="1"/>
    <col min="11018" max="11023" width="12.625" style="1" customWidth="1"/>
    <col min="11024" max="11024" width="10.25" style="1" customWidth="1"/>
    <col min="11025" max="11025" width="12.625" style="1" customWidth="1"/>
    <col min="11026" max="11026" width="9" style="1" customWidth="1"/>
    <col min="11027" max="11027" width="12.625" style="1" customWidth="1"/>
    <col min="11028" max="11028" width="8.375" style="1" customWidth="1"/>
    <col min="11029" max="11264" width="12.625" style="1"/>
    <col min="11265" max="11265" width="20.25" style="1" customWidth="1"/>
    <col min="11266" max="11266" width="7" style="1" customWidth="1"/>
    <col min="11267" max="11267" width="7.75" style="1" customWidth="1"/>
    <col min="11268" max="11268" width="7.25" style="1" customWidth="1"/>
    <col min="11269" max="11269" width="6.75" style="1" customWidth="1"/>
    <col min="11270" max="11272" width="12.625" style="1" customWidth="1"/>
    <col min="11273" max="11273" width="8.375" style="1" customWidth="1"/>
    <col min="11274" max="11279" width="12.625" style="1" customWidth="1"/>
    <col min="11280" max="11280" width="10.25" style="1" customWidth="1"/>
    <col min="11281" max="11281" width="12.625" style="1" customWidth="1"/>
    <col min="11282" max="11282" width="9" style="1" customWidth="1"/>
    <col min="11283" max="11283" width="12.625" style="1" customWidth="1"/>
    <col min="11284" max="11284" width="8.375" style="1" customWidth="1"/>
    <col min="11285" max="11520" width="12.625" style="1"/>
    <col min="11521" max="11521" width="20.25" style="1" customWidth="1"/>
    <col min="11522" max="11522" width="7" style="1" customWidth="1"/>
    <col min="11523" max="11523" width="7.75" style="1" customWidth="1"/>
    <col min="11524" max="11524" width="7.25" style="1" customWidth="1"/>
    <col min="11525" max="11525" width="6.75" style="1" customWidth="1"/>
    <col min="11526" max="11528" width="12.625" style="1" customWidth="1"/>
    <col min="11529" max="11529" width="8.375" style="1" customWidth="1"/>
    <col min="11530" max="11535" width="12.625" style="1" customWidth="1"/>
    <col min="11536" max="11536" width="10.25" style="1" customWidth="1"/>
    <col min="11537" max="11537" width="12.625" style="1" customWidth="1"/>
    <col min="11538" max="11538" width="9" style="1" customWidth="1"/>
    <col min="11539" max="11539" width="12.625" style="1" customWidth="1"/>
    <col min="11540" max="11540" width="8.375" style="1" customWidth="1"/>
    <col min="11541" max="11776" width="12.625" style="1"/>
    <col min="11777" max="11777" width="20.25" style="1" customWidth="1"/>
    <col min="11778" max="11778" width="7" style="1" customWidth="1"/>
    <col min="11779" max="11779" width="7.75" style="1" customWidth="1"/>
    <col min="11780" max="11780" width="7.25" style="1" customWidth="1"/>
    <col min="11781" max="11781" width="6.75" style="1" customWidth="1"/>
    <col min="11782" max="11784" width="12.625" style="1" customWidth="1"/>
    <col min="11785" max="11785" width="8.375" style="1" customWidth="1"/>
    <col min="11786" max="11791" width="12.625" style="1" customWidth="1"/>
    <col min="11792" max="11792" width="10.25" style="1" customWidth="1"/>
    <col min="11793" max="11793" width="12.625" style="1" customWidth="1"/>
    <col min="11794" max="11794" width="9" style="1" customWidth="1"/>
    <col min="11795" max="11795" width="12.625" style="1" customWidth="1"/>
    <col min="11796" max="11796" width="8.375" style="1" customWidth="1"/>
    <col min="11797" max="12032" width="12.625" style="1"/>
    <col min="12033" max="12033" width="20.25" style="1" customWidth="1"/>
    <col min="12034" max="12034" width="7" style="1" customWidth="1"/>
    <col min="12035" max="12035" width="7.75" style="1" customWidth="1"/>
    <col min="12036" max="12036" width="7.25" style="1" customWidth="1"/>
    <col min="12037" max="12037" width="6.75" style="1" customWidth="1"/>
    <col min="12038" max="12040" width="12.625" style="1" customWidth="1"/>
    <col min="12041" max="12041" width="8.375" style="1" customWidth="1"/>
    <col min="12042" max="12047" width="12.625" style="1" customWidth="1"/>
    <col min="12048" max="12048" width="10.25" style="1" customWidth="1"/>
    <col min="12049" max="12049" width="12.625" style="1" customWidth="1"/>
    <col min="12050" max="12050" width="9" style="1" customWidth="1"/>
    <col min="12051" max="12051" width="12.625" style="1" customWidth="1"/>
    <col min="12052" max="12052" width="8.375" style="1" customWidth="1"/>
    <col min="12053" max="12288" width="12.625" style="1"/>
    <col min="12289" max="12289" width="20.25" style="1" customWidth="1"/>
    <col min="12290" max="12290" width="7" style="1" customWidth="1"/>
    <col min="12291" max="12291" width="7.75" style="1" customWidth="1"/>
    <col min="12292" max="12292" width="7.25" style="1" customWidth="1"/>
    <col min="12293" max="12293" width="6.75" style="1" customWidth="1"/>
    <col min="12294" max="12296" width="12.625" style="1" customWidth="1"/>
    <col min="12297" max="12297" width="8.375" style="1" customWidth="1"/>
    <col min="12298" max="12303" width="12.625" style="1" customWidth="1"/>
    <col min="12304" max="12304" width="10.25" style="1" customWidth="1"/>
    <col min="12305" max="12305" width="12.625" style="1" customWidth="1"/>
    <col min="12306" max="12306" width="9" style="1" customWidth="1"/>
    <col min="12307" max="12307" width="12.625" style="1" customWidth="1"/>
    <col min="12308" max="12308" width="8.375" style="1" customWidth="1"/>
    <col min="12309" max="12544" width="12.625" style="1"/>
    <col min="12545" max="12545" width="20.25" style="1" customWidth="1"/>
    <col min="12546" max="12546" width="7" style="1" customWidth="1"/>
    <col min="12547" max="12547" width="7.75" style="1" customWidth="1"/>
    <col min="12548" max="12548" width="7.25" style="1" customWidth="1"/>
    <col min="12549" max="12549" width="6.75" style="1" customWidth="1"/>
    <col min="12550" max="12552" width="12.625" style="1" customWidth="1"/>
    <col min="12553" max="12553" width="8.375" style="1" customWidth="1"/>
    <col min="12554" max="12559" width="12.625" style="1" customWidth="1"/>
    <col min="12560" max="12560" width="10.25" style="1" customWidth="1"/>
    <col min="12561" max="12561" width="12.625" style="1" customWidth="1"/>
    <col min="12562" max="12562" width="9" style="1" customWidth="1"/>
    <col min="12563" max="12563" width="12.625" style="1" customWidth="1"/>
    <col min="12564" max="12564" width="8.375" style="1" customWidth="1"/>
    <col min="12565" max="12800" width="12.625" style="1"/>
    <col min="12801" max="12801" width="20.25" style="1" customWidth="1"/>
    <col min="12802" max="12802" width="7" style="1" customWidth="1"/>
    <col min="12803" max="12803" width="7.75" style="1" customWidth="1"/>
    <col min="12804" max="12804" width="7.25" style="1" customWidth="1"/>
    <col min="12805" max="12805" width="6.75" style="1" customWidth="1"/>
    <col min="12806" max="12808" width="12.625" style="1" customWidth="1"/>
    <col min="12809" max="12809" width="8.375" style="1" customWidth="1"/>
    <col min="12810" max="12815" width="12.625" style="1" customWidth="1"/>
    <col min="12816" max="12816" width="10.25" style="1" customWidth="1"/>
    <col min="12817" max="12817" width="12.625" style="1" customWidth="1"/>
    <col min="12818" max="12818" width="9" style="1" customWidth="1"/>
    <col min="12819" max="12819" width="12.625" style="1" customWidth="1"/>
    <col min="12820" max="12820" width="8.375" style="1" customWidth="1"/>
    <col min="12821" max="13056" width="12.625" style="1"/>
    <col min="13057" max="13057" width="20.25" style="1" customWidth="1"/>
    <col min="13058" max="13058" width="7" style="1" customWidth="1"/>
    <col min="13059" max="13059" width="7.75" style="1" customWidth="1"/>
    <col min="13060" max="13060" width="7.25" style="1" customWidth="1"/>
    <col min="13061" max="13061" width="6.75" style="1" customWidth="1"/>
    <col min="13062" max="13064" width="12.625" style="1" customWidth="1"/>
    <col min="13065" max="13065" width="8.375" style="1" customWidth="1"/>
    <col min="13066" max="13071" width="12.625" style="1" customWidth="1"/>
    <col min="13072" max="13072" width="10.25" style="1" customWidth="1"/>
    <col min="13073" max="13073" width="12.625" style="1" customWidth="1"/>
    <col min="13074" max="13074" width="9" style="1" customWidth="1"/>
    <col min="13075" max="13075" width="12.625" style="1" customWidth="1"/>
    <col min="13076" max="13076" width="8.375" style="1" customWidth="1"/>
    <col min="13077" max="13312" width="12.625" style="1"/>
    <col min="13313" max="13313" width="20.25" style="1" customWidth="1"/>
    <col min="13314" max="13314" width="7" style="1" customWidth="1"/>
    <col min="13315" max="13315" width="7.75" style="1" customWidth="1"/>
    <col min="13316" max="13316" width="7.25" style="1" customWidth="1"/>
    <col min="13317" max="13317" width="6.75" style="1" customWidth="1"/>
    <col min="13318" max="13320" width="12.625" style="1" customWidth="1"/>
    <col min="13321" max="13321" width="8.375" style="1" customWidth="1"/>
    <col min="13322" max="13327" width="12.625" style="1" customWidth="1"/>
    <col min="13328" max="13328" width="10.25" style="1" customWidth="1"/>
    <col min="13329" max="13329" width="12.625" style="1" customWidth="1"/>
    <col min="13330" max="13330" width="9" style="1" customWidth="1"/>
    <col min="13331" max="13331" width="12.625" style="1" customWidth="1"/>
    <col min="13332" max="13332" width="8.375" style="1" customWidth="1"/>
    <col min="13333" max="13568" width="12.625" style="1"/>
    <col min="13569" max="13569" width="20.25" style="1" customWidth="1"/>
    <col min="13570" max="13570" width="7" style="1" customWidth="1"/>
    <col min="13571" max="13571" width="7.75" style="1" customWidth="1"/>
    <col min="13572" max="13572" width="7.25" style="1" customWidth="1"/>
    <col min="13573" max="13573" width="6.75" style="1" customWidth="1"/>
    <col min="13574" max="13576" width="12.625" style="1" customWidth="1"/>
    <col min="13577" max="13577" width="8.375" style="1" customWidth="1"/>
    <col min="13578" max="13583" width="12.625" style="1" customWidth="1"/>
    <col min="13584" max="13584" width="10.25" style="1" customWidth="1"/>
    <col min="13585" max="13585" width="12.625" style="1" customWidth="1"/>
    <col min="13586" max="13586" width="9" style="1" customWidth="1"/>
    <col min="13587" max="13587" width="12.625" style="1" customWidth="1"/>
    <col min="13588" max="13588" width="8.375" style="1" customWidth="1"/>
    <col min="13589" max="13824" width="12.625" style="1"/>
    <col min="13825" max="13825" width="20.25" style="1" customWidth="1"/>
    <col min="13826" max="13826" width="7" style="1" customWidth="1"/>
    <col min="13827" max="13827" width="7.75" style="1" customWidth="1"/>
    <col min="13828" max="13828" width="7.25" style="1" customWidth="1"/>
    <col min="13829" max="13829" width="6.75" style="1" customWidth="1"/>
    <col min="13830" max="13832" width="12.625" style="1" customWidth="1"/>
    <col min="13833" max="13833" width="8.375" style="1" customWidth="1"/>
    <col min="13834" max="13839" width="12.625" style="1" customWidth="1"/>
    <col min="13840" max="13840" width="10.25" style="1" customWidth="1"/>
    <col min="13841" max="13841" width="12.625" style="1" customWidth="1"/>
    <col min="13842" max="13842" width="9" style="1" customWidth="1"/>
    <col min="13843" max="13843" width="12.625" style="1" customWidth="1"/>
    <col min="13844" max="13844" width="8.375" style="1" customWidth="1"/>
    <col min="13845" max="14080" width="12.625" style="1"/>
    <col min="14081" max="14081" width="20.25" style="1" customWidth="1"/>
    <col min="14082" max="14082" width="7" style="1" customWidth="1"/>
    <col min="14083" max="14083" width="7.75" style="1" customWidth="1"/>
    <col min="14084" max="14084" width="7.25" style="1" customWidth="1"/>
    <col min="14085" max="14085" width="6.75" style="1" customWidth="1"/>
    <col min="14086" max="14088" width="12.625" style="1" customWidth="1"/>
    <col min="14089" max="14089" width="8.375" style="1" customWidth="1"/>
    <col min="14090" max="14095" width="12.625" style="1" customWidth="1"/>
    <col min="14096" max="14096" width="10.25" style="1" customWidth="1"/>
    <col min="14097" max="14097" width="12.625" style="1" customWidth="1"/>
    <col min="14098" max="14098" width="9" style="1" customWidth="1"/>
    <col min="14099" max="14099" width="12.625" style="1" customWidth="1"/>
    <col min="14100" max="14100" width="8.375" style="1" customWidth="1"/>
    <col min="14101" max="14336" width="12.625" style="1"/>
    <col min="14337" max="14337" width="20.25" style="1" customWidth="1"/>
    <col min="14338" max="14338" width="7" style="1" customWidth="1"/>
    <col min="14339" max="14339" width="7.75" style="1" customWidth="1"/>
    <col min="14340" max="14340" width="7.25" style="1" customWidth="1"/>
    <col min="14341" max="14341" width="6.75" style="1" customWidth="1"/>
    <col min="14342" max="14344" width="12.625" style="1" customWidth="1"/>
    <col min="14345" max="14345" width="8.375" style="1" customWidth="1"/>
    <col min="14346" max="14351" width="12.625" style="1" customWidth="1"/>
    <col min="14352" max="14352" width="10.25" style="1" customWidth="1"/>
    <col min="14353" max="14353" width="12.625" style="1" customWidth="1"/>
    <col min="14354" max="14354" width="9" style="1" customWidth="1"/>
    <col min="14355" max="14355" width="12.625" style="1" customWidth="1"/>
    <col min="14356" max="14356" width="8.375" style="1" customWidth="1"/>
    <col min="14357" max="14592" width="12.625" style="1"/>
    <col min="14593" max="14593" width="20.25" style="1" customWidth="1"/>
    <col min="14594" max="14594" width="7" style="1" customWidth="1"/>
    <col min="14595" max="14595" width="7.75" style="1" customWidth="1"/>
    <col min="14596" max="14596" width="7.25" style="1" customWidth="1"/>
    <col min="14597" max="14597" width="6.75" style="1" customWidth="1"/>
    <col min="14598" max="14600" width="12.625" style="1" customWidth="1"/>
    <col min="14601" max="14601" width="8.375" style="1" customWidth="1"/>
    <col min="14602" max="14607" width="12.625" style="1" customWidth="1"/>
    <col min="14608" max="14608" width="10.25" style="1" customWidth="1"/>
    <col min="14609" max="14609" width="12.625" style="1" customWidth="1"/>
    <col min="14610" max="14610" width="9" style="1" customWidth="1"/>
    <col min="14611" max="14611" width="12.625" style="1" customWidth="1"/>
    <col min="14612" max="14612" width="8.375" style="1" customWidth="1"/>
    <col min="14613" max="14848" width="12.625" style="1"/>
    <col min="14849" max="14849" width="20.25" style="1" customWidth="1"/>
    <col min="14850" max="14850" width="7" style="1" customWidth="1"/>
    <col min="14851" max="14851" width="7.75" style="1" customWidth="1"/>
    <col min="14852" max="14852" width="7.25" style="1" customWidth="1"/>
    <col min="14853" max="14853" width="6.75" style="1" customWidth="1"/>
    <col min="14854" max="14856" width="12.625" style="1" customWidth="1"/>
    <col min="14857" max="14857" width="8.375" style="1" customWidth="1"/>
    <col min="14858" max="14863" width="12.625" style="1" customWidth="1"/>
    <col min="14864" max="14864" width="10.25" style="1" customWidth="1"/>
    <col min="14865" max="14865" width="12.625" style="1" customWidth="1"/>
    <col min="14866" max="14866" width="9" style="1" customWidth="1"/>
    <col min="14867" max="14867" width="12.625" style="1" customWidth="1"/>
    <col min="14868" max="14868" width="8.375" style="1" customWidth="1"/>
    <col min="14869" max="15104" width="12.625" style="1"/>
    <col min="15105" max="15105" width="20.25" style="1" customWidth="1"/>
    <col min="15106" max="15106" width="7" style="1" customWidth="1"/>
    <col min="15107" max="15107" width="7.75" style="1" customWidth="1"/>
    <col min="15108" max="15108" width="7.25" style="1" customWidth="1"/>
    <col min="15109" max="15109" width="6.75" style="1" customWidth="1"/>
    <col min="15110" max="15112" width="12.625" style="1" customWidth="1"/>
    <col min="15113" max="15113" width="8.375" style="1" customWidth="1"/>
    <col min="15114" max="15119" width="12.625" style="1" customWidth="1"/>
    <col min="15120" max="15120" width="10.25" style="1" customWidth="1"/>
    <col min="15121" max="15121" width="12.625" style="1" customWidth="1"/>
    <col min="15122" max="15122" width="9" style="1" customWidth="1"/>
    <col min="15123" max="15123" width="12.625" style="1" customWidth="1"/>
    <col min="15124" max="15124" width="8.375" style="1" customWidth="1"/>
    <col min="15125" max="15360" width="12.625" style="1"/>
    <col min="15361" max="15361" width="20.25" style="1" customWidth="1"/>
    <col min="15362" max="15362" width="7" style="1" customWidth="1"/>
    <col min="15363" max="15363" width="7.75" style="1" customWidth="1"/>
    <col min="15364" max="15364" width="7.25" style="1" customWidth="1"/>
    <col min="15365" max="15365" width="6.75" style="1" customWidth="1"/>
    <col min="15366" max="15368" width="12.625" style="1" customWidth="1"/>
    <col min="15369" max="15369" width="8.375" style="1" customWidth="1"/>
    <col min="15370" max="15375" width="12.625" style="1" customWidth="1"/>
    <col min="15376" max="15376" width="10.25" style="1" customWidth="1"/>
    <col min="15377" max="15377" width="12.625" style="1" customWidth="1"/>
    <col min="15378" max="15378" width="9" style="1" customWidth="1"/>
    <col min="15379" max="15379" width="12.625" style="1" customWidth="1"/>
    <col min="15380" max="15380" width="8.375" style="1" customWidth="1"/>
    <col min="15381" max="15616" width="12.625" style="1"/>
    <col min="15617" max="15617" width="20.25" style="1" customWidth="1"/>
    <col min="15618" max="15618" width="7" style="1" customWidth="1"/>
    <col min="15619" max="15619" width="7.75" style="1" customWidth="1"/>
    <col min="15620" max="15620" width="7.25" style="1" customWidth="1"/>
    <col min="15621" max="15621" width="6.75" style="1" customWidth="1"/>
    <col min="15622" max="15624" width="12.625" style="1" customWidth="1"/>
    <col min="15625" max="15625" width="8.375" style="1" customWidth="1"/>
    <col min="15626" max="15631" width="12.625" style="1" customWidth="1"/>
    <col min="15632" max="15632" width="10.25" style="1" customWidth="1"/>
    <col min="15633" max="15633" width="12.625" style="1" customWidth="1"/>
    <col min="15634" max="15634" width="9" style="1" customWidth="1"/>
    <col min="15635" max="15635" width="12.625" style="1" customWidth="1"/>
    <col min="15636" max="15636" width="8.375" style="1" customWidth="1"/>
    <col min="15637" max="15872" width="12.625" style="1"/>
    <col min="15873" max="15873" width="20.25" style="1" customWidth="1"/>
    <col min="15874" max="15874" width="7" style="1" customWidth="1"/>
    <col min="15875" max="15875" width="7.75" style="1" customWidth="1"/>
    <col min="15876" max="15876" width="7.25" style="1" customWidth="1"/>
    <col min="15877" max="15877" width="6.75" style="1" customWidth="1"/>
    <col min="15878" max="15880" width="12.625" style="1" customWidth="1"/>
    <col min="15881" max="15881" width="8.375" style="1" customWidth="1"/>
    <col min="15882" max="15887" width="12.625" style="1" customWidth="1"/>
    <col min="15888" max="15888" width="10.25" style="1" customWidth="1"/>
    <col min="15889" max="15889" width="12.625" style="1" customWidth="1"/>
    <col min="15890" max="15890" width="9" style="1" customWidth="1"/>
    <col min="15891" max="15891" width="12.625" style="1" customWidth="1"/>
    <col min="15892" max="15892" width="8.375" style="1" customWidth="1"/>
    <col min="15893" max="16128" width="12.625" style="1"/>
    <col min="16129" max="16129" width="20.25" style="1" customWidth="1"/>
    <col min="16130" max="16130" width="7" style="1" customWidth="1"/>
    <col min="16131" max="16131" width="7.75" style="1" customWidth="1"/>
    <col min="16132" max="16132" width="7.25" style="1" customWidth="1"/>
    <col min="16133" max="16133" width="6.75" style="1" customWidth="1"/>
    <col min="16134" max="16136" width="12.625" style="1" customWidth="1"/>
    <col min="16137" max="16137" width="8.375" style="1" customWidth="1"/>
    <col min="16138" max="16143" width="12.625" style="1" customWidth="1"/>
    <col min="16144" max="16144" width="10.25" style="1" customWidth="1"/>
    <col min="16145" max="16145" width="12.625" style="1" customWidth="1"/>
    <col min="16146" max="16146" width="9" style="1" customWidth="1"/>
    <col min="16147" max="16147" width="12.625" style="1" customWidth="1"/>
    <col min="16148" max="16148" width="8.375" style="1" customWidth="1"/>
    <col min="16149" max="16384" width="12.625" style="1"/>
  </cols>
  <sheetData>
    <row r="3" spans="1:20" ht="24.75" customHeight="1" x14ac:dyDescent="0.2">
      <c r="B3" s="2"/>
      <c r="C3" s="2"/>
      <c r="D3" s="3"/>
      <c r="E3" s="3"/>
      <c r="F3" s="2"/>
      <c r="G3" s="2"/>
      <c r="H3" s="2"/>
      <c r="I3" s="3"/>
      <c r="J3" s="4"/>
      <c r="K3" s="4" t="s">
        <v>66</v>
      </c>
      <c r="L3" s="2"/>
      <c r="M3" s="2"/>
      <c r="N3" s="2"/>
      <c r="O3" s="2"/>
      <c r="P3" s="2"/>
      <c r="Q3" s="2"/>
      <c r="R3" s="2"/>
      <c r="S3" s="2"/>
      <c r="T3" s="5" t="s">
        <v>67</v>
      </c>
    </row>
    <row r="4" spans="1:20" ht="24.75" customHeight="1" x14ac:dyDescent="0.2">
      <c r="A4" s="6"/>
      <c r="B4" s="2"/>
      <c r="C4" s="2"/>
      <c r="D4" s="3"/>
      <c r="E4" s="3"/>
      <c r="F4" s="2"/>
      <c r="G4" s="2"/>
      <c r="H4" s="2"/>
      <c r="I4" s="3"/>
      <c r="J4" s="7"/>
      <c r="K4" s="8" t="s">
        <v>68</v>
      </c>
      <c r="L4" s="2"/>
      <c r="M4" s="2"/>
      <c r="N4" s="2"/>
      <c r="O4" s="2"/>
      <c r="P4" s="2"/>
      <c r="Q4" s="2"/>
      <c r="R4" s="2"/>
      <c r="S4" s="9" t="s">
        <v>69</v>
      </c>
      <c r="T4" s="3"/>
    </row>
    <row r="5" spans="1:20" ht="24.75" customHeight="1" x14ac:dyDescent="0.2">
      <c r="A5" s="10" t="s">
        <v>70</v>
      </c>
      <c r="B5" s="2"/>
      <c r="C5" s="2"/>
      <c r="D5" s="3"/>
      <c r="E5" s="3"/>
      <c r="F5" s="2"/>
      <c r="G5" s="2"/>
      <c r="H5" s="2"/>
      <c r="I5" s="3"/>
      <c r="J5" s="7"/>
      <c r="K5" s="8" t="s">
        <v>71</v>
      </c>
      <c r="L5" s="2"/>
      <c r="M5" s="2"/>
      <c r="N5" s="2"/>
      <c r="O5" s="11"/>
      <c r="P5" s="2"/>
      <c r="Q5" s="2"/>
      <c r="R5" s="2"/>
      <c r="S5" s="11" t="s">
        <v>72</v>
      </c>
      <c r="T5" s="3"/>
    </row>
    <row r="6" spans="1:20" ht="24.75" customHeight="1" x14ac:dyDescent="0.45">
      <c r="A6" s="12" t="s">
        <v>73</v>
      </c>
      <c r="B6" s="12" t="s">
        <v>74</v>
      </c>
      <c r="C6" s="13" t="s">
        <v>75</v>
      </c>
      <c r="D6" s="13" t="s">
        <v>76</v>
      </c>
      <c r="E6" s="13" t="s">
        <v>76</v>
      </c>
      <c r="F6" s="14" t="s">
        <v>77</v>
      </c>
      <c r="G6" s="15"/>
      <c r="H6" s="16" t="s">
        <v>78</v>
      </c>
      <c r="I6" s="16" t="s">
        <v>79</v>
      </c>
      <c r="J6" s="14" t="s">
        <v>80</v>
      </c>
      <c r="K6" s="17"/>
      <c r="L6" s="17"/>
      <c r="M6" s="14" t="s">
        <v>1</v>
      </c>
      <c r="N6" s="17"/>
      <c r="O6" s="17"/>
      <c r="P6" s="18" t="s">
        <v>81</v>
      </c>
      <c r="Q6" s="12" t="s">
        <v>82</v>
      </c>
      <c r="R6" s="13" t="s">
        <v>83</v>
      </c>
      <c r="S6" s="16" t="s">
        <v>84</v>
      </c>
      <c r="T6" s="16" t="s">
        <v>85</v>
      </c>
    </row>
    <row r="7" spans="1:20" ht="24.75" customHeight="1" x14ac:dyDescent="0.45">
      <c r="A7" s="19"/>
      <c r="B7" s="19"/>
      <c r="C7" s="20" t="s">
        <v>86</v>
      </c>
      <c r="D7" s="20" t="s">
        <v>87</v>
      </c>
      <c r="E7" s="20" t="s">
        <v>88</v>
      </c>
      <c r="F7" s="21" t="s">
        <v>89</v>
      </c>
      <c r="G7" s="22" t="s">
        <v>90</v>
      </c>
      <c r="H7" s="23" t="s">
        <v>8</v>
      </c>
      <c r="I7" s="23" t="s">
        <v>91</v>
      </c>
      <c r="J7" s="22" t="s">
        <v>92</v>
      </c>
      <c r="K7" s="21" t="s">
        <v>93</v>
      </c>
      <c r="L7" s="21" t="s">
        <v>94</v>
      </c>
      <c r="M7" s="21" t="s">
        <v>95</v>
      </c>
      <c r="N7" s="21" t="s">
        <v>96</v>
      </c>
      <c r="O7" s="21" t="s">
        <v>97</v>
      </c>
      <c r="P7" s="19"/>
      <c r="Q7" s="19"/>
      <c r="R7" s="24" t="s">
        <v>98</v>
      </c>
      <c r="S7" s="23" t="s">
        <v>99</v>
      </c>
      <c r="T7" s="24" t="s">
        <v>98</v>
      </c>
    </row>
    <row r="8" spans="1:20" ht="24.75" customHeight="1" x14ac:dyDescent="0.2">
      <c r="A8" s="25" t="s">
        <v>100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4.75" customHeight="1" x14ac:dyDescent="0.2">
      <c r="A9" s="26" t="s">
        <v>10</v>
      </c>
      <c r="B9" s="27" t="s">
        <v>101</v>
      </c>
      <c r="C9" s="27" t="s">
        <v>102</v>
      </c>
      <c r="D9" s="27" t="s">
        <v>103</v>
      </c>
      <c r="E9" s="28">
        <v>35</v>
      </c>
      <c r="F9" s="29">
        <v>182154.74</v>
      </c>
      <c r="G9" s="29">
        <v>564083.34</v>
      </c>
      <c r="H9" s="29">
        <v>746238.08</v>
      </c>
      <c r="I9" s="30">
        <v>9.8890357129724595</v>
      </c>
      <c r="J9" s="29">
        <v>0</v>
      </c>
      <c r="K9" s="29">
        <v>0</v>
      </c>
      <c r="L9" s="29">
        <v>0</v>
      </c>
      <c r="M9" s="29">
        <v>52864.072999999997</v>
      </c>
      <c r="N9" s="29">
        <v>0</v>
      </c>
      <c r="O9" s="29">
        <v>528640.73</v>
      </c>
      <c r="P9" s="29">
        <v>19141.5</v>
      </c>
      <c r="Q9" s="29">
        <v>547782.23</v>
      </c>
      <c r="R9" s="31">
        <v>73.405826462246466</v>
      </c>
      <c r="S9" s="29">
        <v>34403.498</v>
      </c>
      <c r="T9" s="31">
        <v>46.102576271637062</v>
      </c>
    </row>
    <row r="10" spans="1:20" ht="24.75" customHeight="1" x14ac:dyDescent="0.2">
      <c r="A10" s="26" t="s">
        <v>11</v>
      </c>
      <c r="B10" s="27" t="s">
        <v>104</v>
      </c>
      <c r="C10" s="27" t="s">
        <v>102</v>
      </c>
      <c r="D10" s="27" t="s">
        <v>105</v>
      </c>
      <c r="E10" s="28">
        <v>40</v>
      </c>
      <c r="F10" s="29">
        <v>172977.29</v>
      </c>
      <c r="G10" s="29">
        <v>359469.88</v>
      </c>
      <c r="H10" s="29">
        <v>532447.17000000004</v>
      </c>
      <c r="I10" s="30">
        <v>10.634906501615927</v>
      </c>
      <c r="J10" s="29">
        <v>16219</v>
      </c>
      <c r="K10" s="29">
        <v>52804.5</v>
      </c>
      <c r="L10" s="29">
        <v>69023.5</v>
      </c>
      <c r="M10" s="29">
        <v>39822.866000000002</v>
      </c>
      <c r="N10" s="29">
        <v>0</v>
      </c>
      <c r="O10" s="29">
        <v>398228.66</v>
      </c>
      <c r="P10" s="29">
        <v>0</v>
      </c>
      <c r="Q10" s="29">
        <v>467252.16</v>
      </c>
      <c r="R10" s="31">
        <v>87.755590850450005</v>
      </c>
      <c r="S10" s="29">
        <v>23728.421000000002</v>
      </c>
      <c r="T10" s="31">
        <v>44.564836357379839</v>
      </c>
    </row>
    <row r="11" spans="1:20" ht="24.75" customHeight="1" x14ac:dyDescent="0.2">
      <c r="A11" s="26" t="s">
        <v>12</v>
      </c>
      <c r="B11" s="27" t="s">
        <v>106</v>
      </c>
      <c r="C11" s="27" t="s">
        <v>102</v>
      </c>
      <c r="D11" s="27" t="s">
        <v>107</v>
      </c>
      <c r="E11" s="28">
        <v>41</v>
      </c>
      <c r="F11" s="29">
        <v>451219.08</v>
      </c>
      <c r="G11" s="29">
        <v>167524.35</v>
      </c>
      <c r="H11" s="29">
        <v>618743.43000000005</v>
      </c>
      <c r="I11" s="30">
        <v>10.26868473027665</v>
      </c>
      <c r="J11" s="29">
        <v>40575</v>
      </c>
      <c r="K11" s="29">
        <v>117866.5</v>
      </c>
      <c r="L11" s="29">
        <v>158441.5</v>
      </c>
      <c r="M11" s="29">
        <v>36108.720000000001</v>
      </c>
      <c r="N11" s="29">
        <v>0</v>
      </c>
      <c r="O11" s="29">
        <v>361087.2</v>
      </c>
      <c r="P11" s="29">
        <v>0</v>
      </c>
      <c r="Q11" s="29">
        <v>519528.7</v>
      </c>
      <c r="R11" s="31">
        <v>83.965125900407543</v>
      </c>
      <c r="S11" s="29">
        <v>25109</v>
      </c>
      <c r="T11" s="31">
        <v>40.58063291274059</v>
      </c>
    </row>
    <row r="12" spans="1:20" ht="24.75" customHeight="1" x14ac:dyDescent="0.2">
      <c r="A12" s="26" t="s">
        <v>13</v>
      </c>
      <c r="B12" s="27" t="s">
        <v>108</v>
      </c>
      <c r="C12" s="27" t="s">
        <v>102</v>
      </c>
      <c r="D12" s="27" t="s">
        <v>109</v>
      </c>
      <c r="E12" s="28">
        <v>25</v>
      </c>
      <c r="F12" s="29">
        <v>28232.21</v>
      </c>
      <c r="G12" s="29">
        <v>164325.71</v>
      </c>
      <c r="H12" s="29">
        <v>192557.92</v>
      </c>
      <c r="I12" s="30">
        <v>10.165763059239527</v>
      </c>
      <c r="J12" s="29">
        <v>36645</v>
      </c>
      <c r="K12" s="29">
        <v>0</v>
      </c>
      <c r="L12" s="29">
        <v>36645</v>
      </c>
      <c r="M12" s="29">
        <v>11410.72</v>
      </c>
      <c r="N12" s="29">
        <v>0</v>
      </c>
      <c r="O12" s="29">
        <v>114107.2</v>
      </c>
      <c r="P12" s="29">
        <v>0</v>
      </c>
      <c r="Q12" s="29">
        <v>150752.20000000001</v>
      </c>
      <c r="R12" s="31">
        <v>78.28927524767613</v>
      </c>
      <c r="S12" s="29">
        <v>6020</v>
      </c>
      <c r="T12" s="31">
        <v>31.263320667360759</v>
      </c>
    </row>
    <row r="13" spans="1:20" ht="24.75" customHeight="1" x14ac:dyDescent="0.2">
      <c r="A13" s="26" t="s">
        <v>110</v>
      </c>
      <c r="B13" s="27" t="s">
        <v>111</v>
      </c>
      <c r="C13" s="27" t="s">
        <v>102</v>
      </c>
      <c r="D13" s="27" t="s">
        <v>112</v>
      </c>
      <c r="E13" s="28">
        <v>37</v>
      </c>
      <c r="F13" s="29">
        <v>145418.65</v>
      </c>
      <c r="G13" s="29">
        <v>267573.89</v>
      </c>
      <c r="H13" s="29">
        <v>412992.54</v>
      </c>
      <c r="I13" s="30">
        <v>9.7433841981746205</v>
      </c>
      <c r="J13" s="29">
        <v>35362.5</v>
      </c>
      <c r="K13" s="29">
        <v>114510</v>
      </c>
      <c r="L13" s="29">
        <v>149872.5</v>
      </c>
      <c r="M13" s="29">
        <v>17893.02</v>
      </c>
      <c r="N13" s="29">
        <v>0</v>
      </c>
      <c r="O13" s="29">
        <v>178930.2</v>
      </c>
      <c r="P13" s="29">
        <v>0</v>
      </c>
      <c r="Q13" s="29">
        <v>328802.7</v>
      </c>
      <c r="R13" s="31">
        <v>79.614682628407763</v>
      </c>
      <c r="S13" s="29">
        <v>16166</v>
      </c>
      <c r="T13" s="31">
        <v>39.143564191256338</v>
      </c>
    </row>
    <row r="14" spans="1:20" ht="24.75" customHeight="1" x14ac:dyDescent="0.2">
      <c r="A14" s="26" t="s">
        <v>113</v>
      </c>
      <c r="B14" s="27" t="s">
        <v>108</v>
      </c>
      <c r="C14" s="27" t="s">
        <v>102</v>
      </c>
      <c r="D14" s="27" t="s">
        <v>109</v>
      </c>
      <c r="E14" s="28">
        <v>25</v>
      </c>
      <c r="F14" s="29">
        <v>157954.25</v>
      </c>
      <c r="G14" s="29">
        <v>496241.51</v>
      </c>
      <c r="H14" s="29">
        <v>654195.76</v>
      </c>
      <c r="I14" s="30">
        <v>10.081665089055299</v>
      </c>
      <c r="J14" s="29">
        <v>62647.5</v>
      </c>
      <c r="K14" s="29">
        <v>37602.5</v>
      </c>
      <c r="L14" s="29">
        <v>100250</v>
      </c>
      <c r="M14" s="29">
        <v>42248.29</v>
      </c>
      <c r="N14" s="29">
        <v>0</v>
      </c>
      <c r="O14" s="29">
        <v>422482.9</v>
      </c>
      <c r="P14" s="29">
        <v>0</v>
      </c>
      <c r="Q14" s="29">
        <v>522732.9</v>
      </c>
      <c r="R14" s="31">
        <v>79.904660342035839</v>
      </c>
      <c r="S14" s="29">
        <v>22444.880000000001</v>
      </c>
      <c r="T14" s="31">
        <v>34.30911872617456</v>
      </c>
    </row>
    <row r="15" spans="1:20" ht="24.75" customHeight="1" x14ac:dyDescent="0.2">
      <c r="A15" s="26" t="s">
        <v>114</v>
      </c>
      <c r="B15" s="27" t="s">
        <v>106</v>
      </c>
      <c r="C15" s="27" t="s">
        <v>102</v>
      </c>
      <c r="D15" s="27" t="s">
        <v>107</v>
      </c>
      <c r="E15" s="28">
        <v>41</v>
      </c>
      <c r="F15" s="29">
        <v>448839.46</v>
      </c>
      <c r="G15" s="29">
        <v>1151918.7</v>
      </c>
      <c r="H15" s="29">
        <v>1600758.16</v>
      </c>
      <c r="I15" s="30">
        <v>9.3172675840053198</v>
      </c>
      <c r="J15" s="29">
        <v>179315</v>
      </c>
      <c r="K15" s="29">
        <v>240452</v>
      </c>
      <c r="L15" s="29">
        <v>419767</v>
      </c>
      <c r="M15" s="29">
        <v>71654.61099999999</v>
      </c>
      <c r="N15" s="29">
        <v>0</v>
      </c>
      <c r="O15" s="29">
        <v>716546.11</v>
      </c>
      <c r="P15" s="29">
        <v>0</v>
      </c>
      <c r="Q15" s="29">
        <v>1136313.1100000001</v>
      </c>
      <c r="R15" s="31">
        <v>70.985932690794471</v>
      </c>
      <c r="S15" s="29">
        <v>71975.141000000003</v>
      </c>
      <c r="T15" s="31">
        <v>44.963157332897808</v>
      </c>
    </row>
    <row r="16" spans="1:20" ht="24.75" customHeight="1" x14ac:dyDescent="0.2">
      <c r="A16" s="26" t="s">
        <v>115</v>
      </c>
      <c r="B16" s="27" t="s">
        <v>116</v>
      </c>
      <c r="C16" s="27" t="s">
        <v>102</v>
      </c>
      <c r="D16" s="27" t="s">
        <v>117</v>
      </c>
      <c r="E16" s="28">
        <v>33</v>
      </c>
      <c r="F16" s="29">
        <v>463233.84</v>
      </c>
      <c r="G16" s="29">
        <v>884314.64</v>
      </c>
      <c r="H16" s="29">
        <v>1347548.48</v>
      </c>
      <c r="I16" s="30">
        <v>10.094122374506334</v>
      </c>
      <c r="J16" s="29">
        <v>27138</v>
      </c>
      <c r="K16" s="29">
        <v>133720</v>
      </c>
      <c r="L16" s="29">
        <v>160858</v>
      </c>
      <c r="M16" s="29">
        <v>101870.65</v>
      </c>
      <c r="N16" s="29">
        <v>0</v>
      </c>
      <c r="O16" s="29">
        <v>1018706.5</v>
      </c>
      <c r="P16" s="29">
        <v>4747.991</v>
      </c>
      <c r="Q16" s="29">
        <v>1184312.4909999999</v>
      </c>
      <c r="R16" s="31">
        <v>87.886447766242895</v>
      </c>
      <c r="S16" s="29">
        <v>51683.519999999997</v>
      </c>
      <c r="T16" s="31">
        <v>38.353737002471334</v>
      </c>
    </row>
    <row r="17" spans="1:20" ht="24.75" customHeight="1" x14ac:dyDescent="0.2">
      <c r="A17" s="26" t="s">
        <v>118</v>
      </c>
      <c r="B17" s="27" t="s">
        <v>108</v>
      </c>
      <c r="C17" s="27" t="s">
        <v>102</v>
      </c>
      <c r="D17" s="27" t="s">
        <v>109</v>
      </c>
      <c r="E17" s="28">
        <v>25</v>
      </c>
      <c r="F17" s="29">
        <v>49384.85</v>
      </c>
      <c r="G17" s="29">
        <v>329217.21000000002</v>
      </c>
      <c r="H17" s="29">
        <v>378602.06</v>
      </c>
      <c r="I17" s="30">
        <v>10.103970285317518</v>
      </c>
      <c r="J17" s="29">
        <v>0</v>
      </c>
      <c r="K17" s="29">
        <v>14275</v>
      </c>
      <c r="L17" s="29">
        <v>14275</v>
      </c>
      <c r="M17" s="29">
        <v>28299.84</v>
      </c>
      <c r="N17" s="29">
        <v>0</v>
      </c>
      <c r="O17" s="29">
        <v>282998.40000000002</v>
      </c>
      <c r="P17" s="29">
        <v>0</v>
      </c>
      <c r="Q17" s="29">
        <v>297273.40000000002</v>
      </c>
      <c r="R17" s="31">
        <v>78.518695857069559</v>
      </c>
      <c r="S17" s="29">
        <v>14447</v>
      </c>
      <c r="T17" s="31">
        <v>38.158799241610048</v>
      </c>
    </row>
    <row r="18" spans="1:20" ht="24.75" customHeight="1" x14ac:dyDescent="0.2">
      <c r="A18" s="32" t="s">
        <v>119</v>
      </c>
      <c r="B18" s="33"/>
      <c r="C18" s="33"/>
      <c r="D18" s="33"/>
      <c r="E18" s="33"/>
      <c r="F18" s="34">
        <v>2099414.37</v>
      </c>
      <c r="G18" s="34">
        <v>4384669.2300000004</v>
      </c>
      <c r="H18" s="34">
        <v>6484083.5999999996</v>
      </c>
      <c r="I18" s="35">
        <v>9.9189040651943472</v>
      </c>
      <c r="J18" s="34">
        <v>397902</v>
      </c>
      <c r="K18" s="34">
        <v>711230.5</v>
      </c>
      <c r="L18" s="34">
        <v>1109132.5</v>
      </c>
      <c r="M18" s="34">
        <v>402172.79</v>
      </c>
      <c r="N18" s="34">
        <v>0</v>
      </c>
      <c r="O18" s="34">
        <v>4021727.9</v>
      </c>
      <c r="P18" s="34">
        <v>23889.491000000002</v>
      </c>
      <c r="Q18" s="34">
        <v>5154749.8909999998</v>
      </c>
      <c r="R18" s="36">
        <v>79.49851064535936</v>
      </c>
      <c r="S18" s="34">
        <v>265977.46000000002</v>
      </c>
      <c r="T18" s="36">
        <v>41.020054090604255</v>
      </c>
    </row>
    <row r="19" spans="1:20" ht="24.75" customHeight="1" x14ac:dyDescent="0.2">
      <c r="A19" s="26" t="s">
        <v>120</v>
      </c>
      <c r="B19" s="27"/>
      <c r="C19" s="27"/>
      <c r="D19" s="27"/>
      <c r="E19" s="27"/>
      <c r="F19" s="26"/>
      <c r="G19" s="26"/>
      <c r="H19" s="26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24.75" customHeight="1" x14ac:dyDescent="0.2">
      <c r="A20" s="26" t="s">
        <v>121</v>
      </c>
      <c r="B20" s="27" t="s">
        <v>122</v>
      </c>
      <c r="C20" s="27" t="s">
        <v>102</v>
      </c>
      <c r="D20" s="27" t="s">
        <v>123</v>
      </c>
      <c r="E20" s="28">
        <v>38</v>
      </c>
      <c r="F20" s="29">
        <v>103553.04</v>
      </c>
      <c r="G20" s="29">
        <v>354542.92</v>
      </c>
      <c r="H20" s="29">
        <v>458095.96</v>
      </c>
      <c r="I20" s="30">
        <v>9.7498404220809984</v>
      </c>
      <c r="J20" s="29">
        <v>12684</v>
      </c>
      <c r="K20" s="29">
        <v>61665</v>
      </c>
      <c r="L20" s="29">
        <v>74349</v>
      </c>
      <c r="M20" s="29">
        <v>29684.17</v>
      </c>
      <c r="N20" s="29">
        <v>0</v>
      </c>
      <c r="O20" s="29">
        <v>296841.7</v>
      </c>
      <c r="P20" s="29">
        <v>0</v>
      </c>
      <c r="Q20" s="29">
        <v>371190.7</v>
      </c>
      <c r="R20" s="31">
        <v>81.029027193341761</v>
      </c>
      <c r="S20" s="29">
        <v>17881.84</v>
      </c>
      <c r="T20" s="31">
        <v>39.035140148365421</v>
      </c>
    </row>
    <row r="21" spans="1:20" ht="24.75" customHeight="1" x14ac:dyDescent="0.2">
      <c r="A21" s="26" t="s">
        <v>124</v>
      </c>
      <c r="B21" s="27" t="s">
        <v>122</v>
      </c>
      <c r="C21" s="27" t="s">
        <v>102</v>
      </c>
      <c r="D21" s="27" t="s">
        <v>123</v>
      </c>
      <c r="E21" s="28">
        <v>38</v>
      </c>
      <c r="F21" s="29">
        <v>8812.42</v>
      </c>
      <c r="G21" s="29">
        <v>55714.9</v>
      </c>
      <c r="H21" s="29">
        <v>64527.32</v>
      </c>
      <c r="I21" s="30">
        <v>10.091956337253741</v>
      </c>
      <c r="J21" s="29">
        <v>0</v>
      </c>
      <c r="K21" s="29">
        <v>0</v>
      </c>
      <c r="L21" s="29">
        <v>0</v>
      </c>
      <c r="M21" s="29">
        <v>2857.47</v>
      </c>
      <c r="N21" s="29">
        <v>0</v>
      </c>
      <c r="O21" s="29">
        <v>28574.7</v>
      </c>
      <c r="P21" s="29">
        <v>0</v>
      </c>
      <c r="Q21" s="29">
        <v>28574.7</v>
      </c>
      <c r="R21" s="31">
        <v>44.283103652840381</v>
      </c>
      <c r="S21" s="29">
        <v>3725.6</v>
      </c>
      <c r="T21" s="31">
        <v>57.736784977277829</v>
      </c>
    </row>
    <row r="22" spans="1:20" ht="24.75" customHeight="1" x14ac:dyDescent="0.2">
      <c r="A22" s="26" t="s">
        <v>125</v>
      </c>
      <c r="B22" s="27" t="s">
        <v>126</v>
      </c>
      <c r="C22" s="27" t="s">
        <v>102</v>
      </c>
      <c r="D22" s="27" t="s">
        <v>127</v>
      </c>
      <c r="E22" s="28">
        <v>26</v>
      </c>
      <c r="F22" s="29">
        <v>77222.97</v>
      </c>
      <c r="G22" s="29">
        <v>242274.34</v>
      </c>
      <c r="H22" s="29">
        <v>319497.31</v>
      </c>
      <c r="I22" s="30">
        <v>9.7816583914274577</v>
      </c>
      <c r="J22" s="29">
        <v>32742</v>
      </c>
      <c r="K22" s="29">
        <v>27040</v>
      </c>
      <c r="L22" s="29">
        <v>59782</v>
      </c>
      <c r="M22" s="29">
        <v>19950</v>
      </c>
      <c r="N22" s="29">
        <v>0</v>
      </c>
      <c r="O22" s="29">
        <v>199500</v>
      </c>
      <c r="P22" s="29">
        <v>600</v>
      </c>
      <c r="Q22" s="29">
        <v>259882</v>
      </c>
      <c r="R22" s="31">
        <v>81.340903934371156</v>
      </c>
      <c r="S22" s="29">
        <v>12408.86</v>
      </c>
      <c r="T22" s="31">
        <v>38.838699455716856</v>
      </c>
    </row>
    <row r="23" spans="1:20" ht="24.75" customHeight="1" x14ac:dyDescent="0.2">
      <c r="A23" s="26" t="s">
        <v>128</v>
      </c>
      <c r="B23" s="27" t="s">
        <v>129</v>
      </c>
      <c r="C23" s="27" t="s">
        <v>102</v>
      </c>
      <c r="D23" s="27" t="s">
        <v>130</v>
      </c>
      <c r="E23" s="28">
        <v>17</v>
      </c>
      <c r="F23" s="29">
        <v>84282.9</v>
      </c>
      <c r="G23" s="29">
        <v>82059.39</v>
      </c>
      <c r="H23" s="29">
        <v>166342.29</v>
      </c>
      <c r="I23" s="30">
        <v>10.312887460548966</v>
      </c>
      <c r="J23" s="29">
        <v>0</v>
      </c>
      <c r="K23" s="29">
        <v>57260</v>
      </c>
      <c r="L23" s="29">
        <v>57260</v>
      </c>
      <c r="M23" s="29">
        <v>7375.03</v>
      </c>
      <c r="N23" s="29">
        <v>0</v>
      </c>
      <c r="O23" s="29">
        <v>73750.3</v>
      </c>
      <c r="P23" s="29">
        <v>0</v>
      </c>
      <c r="Q23" s="29">
        <v>131010.3</v>
      </c>
      <c r="R23" s="31">
        <v>78.759466399073858</v>
      </c>
      <c r="S23" s="29">
        <v>4880</v>
      </c>
      <c r="T23" s="31">
        <v>29.33709761961315</v>
      </c>
    </row>
    <row r="24" spans="1:20" ht="24.75" customHeight="1" x14ac:dyDescent="0.2">
      <c r="A24" s="26" t="s">
        <v>131</v>
      </c>
      <c r="B24" s="27" t="s">
        <v>129</v>
      </c>
      <c r="C24" s="27" t="s">
        <v>102</v>
      </c>
      <c r="D24" s="27" t="s">
        <v>130</v>
      </c>
      <c r="E24" s="28">
        <v>17</v>
      </c>
      <c r="F24" s="29">
        <v>70839.259999999995</v>
      </c>
      <c r="G24" s="29">
        <v>144770.23999999999</v>
      </c>
      <c r="H24" s="29">
        <v>215609.5</v>
      </c>
      <c r="I24" s="30">
        <v>10.254961582397806</v>
      </c>
      <c r="J24" s="29">
        <v>5800</v>
      </c>
      <c r="K24" s="29">
        <v>16100</v>
      </c>
      <c r="L24" s="29">
        <v>21900</v>
      </c>
      <c r="M24" s="29">
        <v>13442.46</v>
      </c>
      <c r="N24" s="29">
        <v>0</v>
      </c>
      <c r="O24" s="29">
        <v>134424.6</v>
      </c>
      <c r="P24" s="29">
        <v>0</v>
      </c>
      <c r="Q24" s="29">
        <v>156324.6</v>
      </c>
      <c r="R24" s="31">
        <v>72.503577068728418</v>
      </c>
      <c r="S24" s="29">
        <v>7200</v>
      </c>
      <c r="T24" s="31">
        <v>33.393704822839439</v>
      </c>
    </row>
    <row r="25" spans="1:20" ht="24.75" customHeight="1" x14ac:dyDescent="0.2">
      <c r="A25" s="26" t="s">
        <v>132</v>
      </c>
      <c r="B25" s="27" t="s">
        <v>129</v>
      </c>
      <c r="C25" s="27" t="s">
        <v>102</v>
      </c>
      <c r="D25" s="27" t="s">
        <v>130</v>
      </c>
      <c r="E25" s="28">
        <v>17</v>
      </c>
      <c r="F25" s="29">
        <v>64617.7</v>
      </c>
      <c r="G25" s="29">
        <v>111810.03</v>
      </c>
      <c r="H25" s="29">
        <v>176427.73</v>
      </c>
      <c r="I25" s="30">
        <v>10.158179950510046</v>
      </c>
      <c r="J25" s="29">
        <v>25000</v>
      </c>
      <c r="K25" s="29">
        <v>35750</v>
      </c>
      <c r="L25" s="29">
        <v>60750</v>
      </c>
      <c r="M25" s="29">
        <v>7448.93</v>
      </c>
      <c r="N25" s="29">
        <v>0</v>
      </c>
      <c r="O25" s="29">
        <v>74489.3</v>
      </c>
      <c r="P25" s="29">
        <v>0</v>
      </c>
      <c r="Q25" s="29">
        <v>135239.29999999999</v>
      </c>
      <c r="R25" s="31">
        <v>76.654219832675963</v>
      </c>
      <c r="S25" s="29">
        <v>6357</v>
      </c>
      <c r="T25" s="31">
        <v>36.031750791102965</v>
      </c>
    </row>
    <row r="26" spans="1:20" ht="24.75" customHeight="1" x14ac:dyDescent="0.2">
      <c r="A26" s="26" t="s">
        <v>133</v>
      </c>
      <c r="B26" s="27" t="s">
        <v>129</v>
      </c>
      <c r="C26" s="27" t="s">
        <v>102</v>
      </c>
      <c r="D26" s="27" t="s">
        <v>130</v>
      </c>
      <c r="E26" s="28">
        <v>17</v>
      </c>
      <c r="F26" s="29">
        <v>105675.19</v>
      </c>
      <c r="G26" s="29">
        <v>203275.31</v>
      </c>
      <c r="H26" s="29">
        <v>308950.5</v>
      </c>
      <c r="I26" s="30">
        <v>9.614375184697872</v>
      </c>
      <c r="J26" s="29">
        <v>35510</v>
      </c>
      <c r="K26" s="29">
        <v>34365</v>
      </c>
      <c r="L26" s="29">
        <v>69875</v>
      </c>
      <c r="M26" s="29">
        <v>17160.96</v>
      </c>
      <c r="N26" s="29">
        <v>0</v>
      </c>
      <c r="O26" s="29">
        <v>171609.60000000001</v>
      </c>
      <c r="P26" s="29">
        <v>0</v>
      </c>
      <c r="Q26" s="29">
        <v>241484.6</v>
      </c>
      <c r="R26" s="31">
        <v>78.162877224668676</v>
      </c>
      <c r="S26" s="29">
        <v>11066.996999999999</v>
      </c>
      <c r="T26" s="31">
        <v>35.821262629450345</v>
      </c>
    </row>
    <row r="27" spans="1:20" ht="24.75" customHeight="1" x14ac:dyDescent="0.2">
      <c r="A27" s="26" t="s">
        <v>134</v>
      </c>
      <c r="B27" s="27" t="s">
        <v>135</v>
      </c>
      <c r="C27" s="27" t="s">
        <v>102</v>
      </c>
      <c r="D27" s="27" t="s">
        <v>136</v>
      </c>
      <c r="E27" s="28">
        <v>24</v>
      </c>
      <c r="F27" s="29">
        <v>162332.97</v>
      </c>
      <c r="G27" s="29">
        <v>296832.65000000002</v>
      </c>
      <c r="H27" s="29">
        <v>459165.62</v>
      </c>
      <c r="I27" s="30">
        <v>9.6622517781274659</v>
      </c>
      <c r="J27" s="29">
        <v>33634</v>
      </c>
      <c r="K27" s="29">
        <v>23895</v>
      </c>
      <c r="L27" s="29">
        <v>57529</v>
      </c>
      <c r="M27" s="29">
        <v>30035.15</v>
      </c>
      <c r="N27" s="29">
        <v>0</v>
      </c>
      <c r="O27" s="29">
        <v>300351.5</v>
      </c>
      <c r="P27" s="29">
        <v>0</v>
      </c>
      <c r="Q27" s="29">
        <v>357880.5</v>
      </c>
      <c r="R27" s="31">
        <v>77.941484382040628</v>
      </c>
      <c r="S27" s="29">
        <v>19167.103999999999</v>
      </c>
      <c r="T27" s="31">
        <v>41.743334355041654</v>
      </c>
    </row>
    <row r="28" spans="1:20" ht="24.75" customHeight="1" x14ac:dyDescent="0.2">
      <c r="A28" s="26" t="s">
        <v>137</v>
      </c>
      <c r="B28" s="27" t="s">
        <v>138</v>
      </c>
      <c r="C28" s="27" t="s">
        <v>102</v>
      </c>
      <c r="D28" s="27" t="s">
        <v>139</v>
      </c>
      <c r="E28" s="28">
        <v>28</v>
      </c>
      <c r="F28" s="29">
        <v>165526.92000000001</v>
      </c>
      <c r="G28" s="29">
        <v>536995.26</v>
      </c>
      <c r="H28" s="29">
        <v>702522.18</v>
      </c>
      <c r="I28" s="30">
        <v>9.5753108993654834</v>
      </c>
      <c r="J28" s="29">
        <v>4049.5</v>
      </c>
      <c r="K28" s="29">
        <v>112889</v>
      </c>
      <c r="L28" s="29">
        <v>116938.5</v>
      </c>
      <c r="M28" s="29">
        <v>39463.99</v>
      </c>
      <c r="N28" s="29">
        <v>0</v>
      </c>
      <c r="O28" s="29">
        <v>394639.9</v>
      </c>
      <c r="P28" s="29">
        <v>37698.173999999999</v>
      </c>
      <c r="Q28" s="29">
        <v>549276.57400000002</v>
      </c>
      <c r="R28" s="31">
        <v>78.186367582017127</v>
      </c>
      <c r="S28" s="29">
        <v>25718.26</v>
      </c>
      <c r="T28" s="31">
        <v>36.608466938367698</v>
      </c>
    </row>
    <row r="29" spans="1:20" ht="24.75" customHeight="1" x14ac:dyDescent="0.2">
      <c r="A29" s="26" t="s">
        <v>140</v>
      </c>
      <c r="B29" s="27" t="s">
        <v>129</v>
      </c>
      <c r="C29" s="27" t="s">
        <v>102</v>
      </c>
      <c r="D29" s="27" t="s">
        <v>130</v>
      </c>
      <c r="E29" s="28">
        <v>17</v>
      </c>
      <c r="F29" s="29">
        <v>125460.01</v>
      </c>
      <c r="G29" s="29">
        <v>111204.75</v>
      </c>
      <c r="H29" s="29">
        <v>236664.76</v>
      </c>
      <c r="I29" s="30">
        <v>10.174757917486321</v>
      </c>
      <c r="J29" s="29">
        <v>83550</v>
      </c>
      <c r="K29" s="29">
        <v>50755</v>
      </c>
      <c r="L29" s="29">
        <v>134305</v>
      </c>
      <c r="M29" s="29">
        <v>4614.2879999999996</v>
      </c>
      <c r="N29" s="29">
        <v>0</v>
      </c>
      <c r="O29" s="29">
        <v>46142.879999999997</v>
      </c>
      <c r="P29" s="29">
        <v>0</v>
      </c>
      <c r="Q29" s="29">
        <v>180447.88</v>
      </c>
      <c r="R29" s="31">
        <v>76.246197363730872</v>
      </c>
      <c r="S29" s="29">
        <v>8306.9599999999991</v>
      </c>
      <c r="T29" s="31">
        <v>35.100113764296815</v>
      </c>
    </row>
    <row r="30" spans="1:20" ht="24.75" customHeight="1" x14ac:dyDescent="0.2">
      <c r="A30" s="26" t="s">
        <v>141</v>
      </c>
      <c r="B30" s="27" t="s">
        <v>129</v>
      </c>
      <c r="C30" s="27" t="s">
        <v>102</v>
      </c>
      <c r="D30" s="27" t="s">
        <v>130</v>
      </c>
      <c r="E30" s="28">
        <v>17</v>
      </c>
      <c r="F30" s="29">
        <v>117030.05</v>
      </c>
      <c r="G30" s="29">
        <v>77931.12</v>
      </c>
      <c r="H30" s="29">
        <v>194961.17</v>
      </c>
      <c r="I30" s="30">
        <v>10.375557621551</v>
      </c>
      <c r="J30" s="29">
        <v>12100</v>
      </c>
      <c r="K30" s="29">
        <v>31935</v>
      </c>
      <c r="L30" s="29">
        <v>44035</v>
      </c>
      <c r="M30" s="29">
        <v>11349.01</v>
      </c>
      <c r="N30" s="29">
        <v>0</v>
      </c>
      <c r="O30" s="29">
        <v>113490.1</v>
      </c>
      <c r="P30" s="29">
        <v>0</v>
      </c>
      <c r="Q30" s="29">
        <v>157525.1</v>
      </c>
      <c r="R30" s="31">
        <v>80.798191763005931</v>
      </c>
      <c r="S30" s="29">
        <v>6778.79</v>
      </c>
      <c r="T30" s="31">
        <v>34.769949318625862</v>
      </c>
    </row>
    <row r="31" spans="1:20" ht="24.75" customHeight="1" x14ac:dyDescent="0.2">
      <c r="A31" s="26" t="s">
        <v>142</v>
      </c>
      <c r="B31" s="27" t="s">
        <v>143</v>
      </c>
      <c r="C31" s="27" t="s">
        <v>102</v>
      </c>
      <c r="D31" s="27" t="s">
        <v>144</v>
      </c>
      <c r="E31" s="28">
        <v>32</v>
      </c>
      <c r="F31" s="29">
        <v>306058.59000000003</v>
      </c>
      <c r="G31" s="29">
        <v>912325.9</v>
      </c>
      <c r="H31" s="29">
        <v>1218384.49</v>
      </c>
      <c r="I31" s="30">
        <v>9.6694535880048811</v>
      </c>
      <c r="J31" s="29">
        <v>59624.07</v>
      </c>
      <c r="K31" s="29">
        <v>309313.40000000002</v>
      </c>
      <c r="L31" s="29">
        <v>368937.47</v>
      </c>
      <c r="M31" s="29">
        <v>54076.345000000001</v>
      </c>
      <c r="N31" s="29">
        <v>0</v>
      </c>
      <c r="O31" s="29">
        <v>540763.44999999995</v>
      </c>
      <c r="P31" s="29">
        <v>100360.17599999999</v>
      </c>
      <c r="Q31" s="29">
        <v>1010061.0959999999</v>
      </c>
      <c r="R31" s="31">
        <v>82.901670555573148</v>
      </c>
      <c r="S31" s="29">
        <v>49296.07</v>
      </c>
      <c r="T31" s="31">
        <v>40.460191675617928</v>
      </c>
    </row>
    <row r="32" spans="1:20" ht="24.75" customHeight="1" x14ac:dyDescent="0.2">
      <c r="A32" s="26" t="s">
        <v>145</v>
      </c>
      <c r="B32" s="27" t="s">
        <v>129</v>
      </c>
      <c r="C32" s="27" t="s">
        <v>102</v>
      </c>
      <c r="D32" s="27" t="s">
        <v>130</v>
      </c>
      <c r="E32" s="28">
        <v>17</v>
      </c>
      <c r="F32" s="29">
        <v>89632.7</v>
      </c>
      <c r="G32" s="29">
        <v>104992.15</v>
      </c>
      <c r="H32" s="29">
        <v>194624.85</v>
      </c>
      <c r="I32" s="30">
        <v>10.182864646010003</v>
      </c>
      <c r="J32" s="29">
        <v>32501</v>
      </c>
      <c r="K32" s="29">
        <v>34425</v>
      </c>
      <c r="L32" s="29">
        <v>66926</v>
      </c>
      <c r="M32" s="29">
        <v>7616.18</v>
      </c>
      <c r="N32" s="29">
        <v>0</v>
      </c>
      <c r="O32" s="29">
        <v>76161.8</v>
      </c>
      <c r="P32" s="29">
        <v>0</v>
      </c>
      <c r="Q32" s="29">
        <v>143087.79999999999</v>
      </c>
      <c r="R32" s="31">
        <v>73.519799758355632</v>
      </c>
      <c r="S32" s="29">
        <v>5791.27</v>
      </c>
      <c r="T32" s="31">
        <v>29.756066607116203</v>
      </c>
    </row>
    <row r="33" spans="1:20" ht="24.75" customHeight="1" x14ac:dyDescent="0.2">
      <c r="A33" s="26" t="s">
        <v>146</v>
      </c>
      <c r="B33" s="27" t="s">
        <v>147</v>
      </c>
      <c r="C33" s="27" t="s">
        <v>102</v>
      </c>
      <c r="D33" s="27" t="s">
        <v>148</v>
      </c>
      <c r="E33" s="28">
        <v>16</v>
      </c>
      <c r="F33" s="29">
        <v>135339.41</v>
      </c>
      <c r="G33" s="29">
        <v>21416.720000000001</v>
      </c>
      <c r="H33" s="29">
        <v>156756.13</v>
      </c>
      <c r="I33" s="30">
        <v>10.053893213043725</v>
      </c>
      <c r="J33" s="29">
        <v>4235</v>
      </c>
      <c r="K33" s="29">
        <v>0</v>
      </c>
      <c r="L33" s="29">
        <v>4235</v>
      </c>
      <c r="M33" s="29">
        <v>10771.447</v>
      </c>
      <c r="N33" s="29">
        <v>0</v>
      </c>
      <c r="O33" s="29">
        <v>107714.47</v>
      </c>
      <c r="P33" s="29">
        <v>0</v>
      </c>
      <c r="Q33" s="29">
        <v>111949.47</v>
      </c>
      <c r="R33" s="31">
        <v>71.416326749071956</v>
      </c>
      <c r="S33" s="29">
        <v>5605.45</v>
      </c>
      <c r="T33" s="31">
        <v>35.75904814695285</v>
      </c>
    </row>
    <row r="34" spans="1:20" ht="24.75" customHeight="1" x14ac:dyDescent="0.2">
      <c r="A34" s="26" t="s">
        <v>149</v>
      </c>
      <c r="B34" s="27" t="s">
        <v>108</v>
      </c>
      <c r="C34" s="27" t="s">
        <v>102</v>
      </c>
      <c r="D34" s="27" t="s">
        <v>109</v>
      </c>
      <c r="E34" s="28">
        <v>25</v>
      </c>
      <c r="F34" s="29">
        <v>75570.69</v>
      </c>
      <c r="G34" s="29">
        <v>212799.28</v>
      </c>
      <c r="H34" s="29">
        <v>288369.96999999997</v>
      </c>
      <c r="I34" s="30">
        <v>9.8883617833021944</v>
      </c>
      <c r="J34" s="29">
        <v>31597.5</v>
      </c>
      <c r="K34" s="29">
        <v>0</v>
      </c>
      <c r="L34" s="29">
        <v>31597.5</v>
      </c>
      <c r="M34" s="29">
        <v>18581.37</v>
      </c>
      <c r="N34" s="29">
        <v>0</v>
      </c>
      <c r="O34" s="29">
        <v>185813.7</v>
      </c>
      <c r="P34" s="29">
        <v>4674.7</v>
      </c>
      <c r="Q34" s="29">
        <v>222085.9</v>
      </c>
      <c r="R34" s="31">
        <v>77.014225857151487</v>
      </c>
      <c r="S34" s="29">
        <v>10178.16</v>
      </c>
      <c r="T34" s="31">
        <v>35.2954921068931</v>
      </c>
    </row>
    <row r="35" spans="1:20" ht="24.75" customHeight="1" x14ac:dyDescent="0.2">
      <c r="A35" s="26" t="s">
        <v>150</v>
      </c>
      <c r="B35" s="27" t="s">
        <v>129</v>
      </c>
      <c r="C35" s="27" t="s">
        <v>102</v>
      </c>
      <c r="D35" s="27" t="s">
        <v>130</v>
      </c>
      <c r="E35" s="28">
        <v>17</v>
      </c>
      <c r="F35" s="29">
        <v>71167.42</v>
      </c>
      <c r="G35" s="29">
        <v>12261.99</v>
      </c>
      <c r="H35" s="29">
        <v>83429.41</v>
      </c>
      <c r="I35" s="30">
        <v>9.8514615014057991</v>
      </c>
      <c r="J35" s="29">
        <v>15821.5</v>
      </c>
      <c r="K35" s="29">
        <v>566</v>
      </c>
      <c r="L35" s="29">
        <v>16387.5</v>
      </c>
      <c r="M35" s="29">
        <v>4393.3</v>
      </c>
      <c r="N35" s="29">
        <v>0</v>
      </c>
      <c r="O35" s="29">
        <v>43933</v>
      </c>
      <c r="P35" s="29">
        <v>0</v>
      </c>
      <c r="Q35" s="29">
        <v>60320.5</v>
      </c>
      <c r="R35" s="31">
        <v>72.301242451552753</v>
      </c>
      <c r="S35" s="29">
        <v>2904.125</v>
      </c>
      <c r="T35" s="31">
        <v>34.809367583925138</v>
      </c>
    </row>
    <row r="36" spans="1:20" ht="24.75" customHeight="1" x14ac:dyDescent="0.2">
      <c r="A36" s="26" t="s">
        <v>151</v>
      </c>
      <c r="B36" s="27" t="s">
        <v>126</v>
      </c>
      <c r="C36" s="27" t="s">
        <v>102</v>
      </c>
      <c r="D36" s="27" t="s">
        <v>127</v>
      </c>
      <c r="E36" s="28">
        <v>26</v>
      </c>
      <c r="F36" s="29">
        <v>214785.26</v>
      </c>
      <c r="G36" s="29">
        <v>310961.51</v>
      </c>
      <c r="H36" s="29">
        <v>525746.77</v>
      </c>
      <c r="I36" s="30">
        <v>9.9633593910619744</v>
      </c>
      <c r="J36" s="29">
        <v>59132.75</v>
      </c>
      <c r="K36" s="29">
        <v>50980.1</v>
      </c>
      <c r="L36" s="29">
        <v>110112.85</v>
      </c>
      <c r="M36" s="29">
        <v>30689.857999999997</v>
      </c>
      <c r="N36" s="29">
        <v>0</v>
      </c>
      <c r="O36" s="29">
        <v>306898.58</v>
      </c>
      <c r="P36" s="29">
        <v>201.4</v>
      </c>
      <c r="Q36" s="29">
        <v>417212.83</v>
      </c>
      <c r="R36" s="31">
        <v>79.356232659308588</v>
      </c>
      <c r="S36" s="29">
        <v>18260.441000000003</v>
      </c>
      <c r="T36" s="31">
        <v>34.73238837016536</v>
      </c>
    </row>
    <row r="37" spans="1:20" ht="24.75" customHeight="1" x14ac:dyDescent="0.2">
      <c r="A37" s="26" t="s">
        <v>152</v>
      </c>
      <c r="B37" s="27" t="s">
        <v>153</v>
      </c>
      <c r="C37" s="27" t="s">
        <v>102</v>
      </c>
      <c r="D37" s="27" t="s">
        <v>154</v>
      </c>
      <c r="E37" s="28">
        <v>30</v>
      </c>
      <c r="F37" s="29">
        <v>37433.870000000003</v>
      </c>
      <c r="G37" s="29">
        <v>217552.78</v>
      </c>
      <c r="H37" s="29">
        <v>254986.65</v>
      </c>
      <c r="I37" s="30">
        <v>9.6156234026369614</v>
      </c>
      <c r="J37" s="29">
        <v>79725</v>
      </c>
      <c r="K37" s="29">
        <v>0</v>
      </c>
      <c r="L37" s="29">
        <v>79725</v>
      </c>
      <c r="M37" s="29">
        <v>12544.716999999999</v>
      </c>
      <c r="N37" s="29">
        <v>0</v>
      </c>
      <c r="O37" s="29">
        <v>125447.17</v>
      </c>
      <c r="P37" s="29">
        <v>0</v>
      </c>
      <c r="Q37" s="29">
        <v>205172.17</v>
      </c>
      <c r="R37" s="31">
        <v>80.463887030948484</v>
      </c>
      <c r="S37" s="29">
        <v>12592.438999999998</v>
      </c>
      <c r="T37" s="31">
        <v>49.384699159740322</v>
      </c>
    </row>
    <row r="38" spans="1:20" ht="24.75" customHeight="1" x14ac:dyDescent="0.2">
      <c r="A38" s="32" t="s">
        <v>119</v>
      </c>
      <c r="B38" s="33"/>
      <c r="C38" s="33"/>
      <c r="D38" s="33"/>
      <c r="E38" s="33"/>
      <c r="F38" s="34">
        <v>2015341.37</v>
      </c>
      <c r="G38" s="34">
        <v>4009721.24</v>
      </c>
      <c r="H38" s="34">
        <v>6025062.6100000003</v>
      </c>
      <c r="I38" s="35">
        <v>9.8303671679040008</v>
      </c>
      <c r="J38" s="34">
        <v>527706.31999999995</v>
      </c>
      <c r="K38" s="34">
        <v>846938.5</v>
      </c>
      <c r="L38" s="34">
        <v>1374644.82</v>
      </c>
      <c r="M38" s="34">
        <v>322054.67499999999</v>
      </c>
      <c r="N38" s="34">
        <v>0</v>
      </c>
      <c r="O38" s="34">
        <v>3220546.75</v>
      </c>
      <c r="P38" s="34">
        <v>143534.45000000001</v>
      </c>
      <c r="Q38" s="34">
        <v>4738726.0199999996</v>
      </c>
      <c r="R38" s="36">
        <v>78.650236964093551</v>
      </c>
      <c r="S38" s="34">
        <v>228119.36600000001</v>
      </c>
      <c r="T38" s="36">
        <v>37.8617419877733</v>
      </c>
    </row>
    <row r="39" spans="1:20" ht="24.75" customHeight="1" x14ac:dyDescent="0.2">
      <c r="A39" s="26" t="s">
        <v>155</v>
      </c>
      <c r="B39" s="27"/>
      <c r="C39" s="27"/>
      <c r="D39" s="27"/>
      <c r="E39" s="27"/>
      <c r="F39" s="26"/>
      <c r="G39" s="26"/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24.75" customHeight="1" x14ac:dyDescent="0.2">
      <c r="A40" s="26" t="s">
        <v>156</v>
      </c>
      <c r="B40" s="27" t="s">
        <v>106</v>
      </c>
      <c r="C40" s="27" t="s">
        <v>102</v>
      </c>
      <c r="D40" s="27" t="s">
        <v>107</v>
      </c>
      <c r="E40" s="28">
        <v>41</v>
      </c>
      <c r="F40" s="29">
        <v>29314.52</v>
      </c>
      <c r="G40" s="29">
        <v>103606.36</v>
      </c>
      <c r="H40" s="29">
        <v>132920.88</v>
      </c>
      <c r="I40" s="30">
        <v>9.9371717754200848</v>
      </c>
      <c r="J40" s="29">
        <v>0</v>
      </c>
      <c r="K40" s="29">
        <v>0</v>
      </c>
      <c r="L40" s="29">
        <v>0</v>
      </c>
      <c r="M40" s="29">
        <v>11925.69</v>
      </c>
      <c r="N40" s="29">
        <v>0</v>
      </c>
      <c r="O40" s="29">
        <v>119256.9</v>
      </c>
      <c r="P40" s="29">
        <v>0</v>
      </c>
      <c r="Q40" s="29">
        <v>119256.9</v>
      </c>
      <c r="R40" s="31">
        <v>89.720215514673086</v>
      </c>
      <c r="S40" s="29">
        <v>5857.08</v>
      </c>
      <c r="T40" s="31">
        <v>44.064408842312815</v>
      </c>
    </row>
    <row r="41" spans="1:20" ht="24.75" customHeight="1" x14ac:dyDescent="0.2">
      <c r="A41" s="26" t="s">
        <v>157</v>
      </c>
      <c r="B41" s="27" t="s">
        <v>138</v>
      </c>
      <c r="C41" s="27" t="s">
        <v>102</v>
      </c>
      <c r="D41" s="27" t="s">
        <v>139</v>
      </c>
      <c r="E41" s="28">
        <v>28</v>
      </c>
      <c r="F41" s="29">
        <v>43413.599999999999</v>
      </c>
      <c r="G41" s="29">
        <v>147522.88</v>
      </c>
      <c r="H41" s="29">
        <v>190936.48</v>
      </c>
      <c r="I41" s="30">
        <v>10.071125450725811</v>
      </c>
      <c r="J41" s="29">
        <v>46605</v>
      </c>
      <c r="K41" s="29">
        <v>34920</v>
      </c>
      <c r="L41" s="29">
        <v>81525</v>
      </c>
      <c r="M41" s="29">
        <v>6425.63</v>
      </c>
      <c r="N41" s="29">
        <v>0</v>
      </c>
      <c r="O41" s="29">
        <v>64256.3</v>
      </c>
      <c r="P41" s="29">
        <v>0</v>
      </c>
      <c r="Q41" s="29">
        <v>145781.29999999999</v>
      </c>
      <c r="R41" s="31">
        <v>76.350679555839719</v>
      </c>
      <c r="S41" s="29">
        <v>6831</v>
      </c>
      <c r="T41" s="31">
        <v>35.776295865515067</v>
      </c>
    </row>
    <row r="42" spans="1:20" ht="24.75" customHeight="1" x14ac:dyDescent="0.2">
      <c r="A42" s="26" t="s">
        <v>158</v>
      </c>
      <c r="B42" s="27" t="s">
        <v>106</v>
      </c>
      <c r="C42" s="27" t="s">
        <v>102</v>
      </c>
      <c r="D42" s="27" t="s">
        <v>107</v>
      </c>
      <c r="E42" s="28">
        <v>41</v>
      </c>
      <c r="F42" s="29">
        <v>374222.71</v>
      </c>
      <c r="G42" s="29">
        <v>726511.16</v>
      </c>
      <c r="H42" s="29">
        <v>1100733.8700000001</v>
      </c>
      <c r="I42" s="30">
        <v>10.004402210863194</v>
      </c>
      <c r="J42" s="29">
        <v>34285</v>
      </c>
      <c r="K42" s="29">
        <v>43761.5</v>
      </c>
      <c r="L42" s="29">
        <v>78046.5</v>
      </c>
      <c r="M42" s="29">
        <v>86070.44</v>
      </c>
      <c r="N42" s="29">
        <v>20987.5</v>
      </c>
      <c r="O42" s="29">
        <v>881691.9</v>
      </c>
      <c r="P42" s="29">
        <v>0</v>
      </c>
      <c r="Q42" s="29">
        <v>959738.4</v>
      </c>
      <c r="R42" s="31">
        <v>87.190775732194012</v>
      </c>
      <c r="S42" s="29">
        <v>59500</v>
      </c>
      <c r="T42" s="31">
        <v>54.0548461545932</v>
      </c>
    </row>
    <row r="43" spans="1:20" ht="24.75" customHeight="1" x14ac:dyDescent="0.2">
      <c r="A43" s="26" t="s">
        <v>159</v>
      </c>
      <c r="B43" s="27" t="s">
        <v>106</v>
      </c>
      <c r="C43" s="27" t="s">
        <v>102</v>
      </c>
      <c r="D43" s="27" t="s">
        <v>107</v>
      </c>
      <c r="E43" s="28">
        <v>41</v>
      </c>
      <c r="F43" s="29">
        <v>45783.69</v>
      </c>
      <c r="G43" s="29">
        <v>152446.53</v>
      </c>
      <c r="H43" s="29">
        <v>198230.22</v>
      </c>
      <c r="I43" s="30">
        <v>9.8366171494941597</v>
      </c>
      <c r="J43" s="29">
        <v>77866</v>
      </c>
      <c r="K43" s="29">
        <v>0</v>
      </c>
      <c r="L43" s="29">
        <v>77866</v>
      </c>
      <c r="M43" s="29">
        <v>6577.7</v>
      </c>
      <c r="N43" s="29">
        <v>0</v>
      </c>
      <c r="O43" s="29">
        <v>65777</v>
      </c>
      <c r="P43" s="29">
        <v>0</v>
      </c>
      <c r="Q43" s="29">
        <v>143643</v>
      </c>
      <c r="R43" s="31">
        <v>72.462715321609394</v>
      </c>
      <c r="S43" s="29">
        <v>10003.02</v>
      </c>
      <c r="T43" s="31">
        <v>50.461629916972299</v>
      </c>
    </row>
    <row r="44" spans="1:20" ht="24.75" customHeight="1" x14ac:dyDescent="0.2">
      <c r="A44" s="32" t="s">
        <v>119</v>
      </c>
      <c r="B44" s="33"/>
      <c r="C44" s="33"/>
      <c r="D44" s="33"/>
      <c r="E44" s="33"/>
      <c r="F44" s="34">
        <v>492734.52</v>
      </c>
      <c r="G44" s="34">
        <v>1130086.93</v>
      </c>
      <c r="H44" s="34">
        <v>1622821.45</v>
      </c>
      <c r="I44" s="35">
        <v>9.9862508007273387</v>
      </c>
      <c r="J44" s="34">
        <v>158756</v>
      </c>
      <c r="K44" s="34">
        <v>78681.5</v>
      </c>
      <c r="L44" s="34">
        <v>237437.5</v>
      </c>
      <c r="M44" s="34">
        <v>110999.46</v>
      </c>
      <c r="N44" s="34">
        <v>20987.5</v>
      </c>
      <c r="O44" s="34">
        <v>1130982.1000000001</v>
      </c>
      <c r="P44" s="34">
        <v>0</v>
      </c>
      <c r="Q44" s="34">
        <v>1368419.6</v>
      </c>
      <c r="R44" s="36">
        <v>84.323484878758535</v>
      </c>
      <c r="S44" s="34">
        <v>82191.100000000006</v>
      </c>
      <c r="T44" s="36">
        <v>50.647038218529836</v>
      </c>
    </row>
    <row r="45" spans="1:20" ht="24.75" customHeight="1" x14ac:dyDescent="0.2">
      <c r="A45" s="26" t="s">
        <v>160</v>
      </c>
      <c r="B45" s="27"/>
      <c r="C45" s="27"/>
      <c r="D45" s="27"/>
      <c r="E45" s="27"/>
      <c r="F45" s="26"/>
      <c r="G45" s="26"/>
      <c r="H45" s="26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24.75" customHeight="1" x14ac:dyDescent="0.2">
      <c r="A46" s="26" t="s">
        <v>161</v>
      </c>
      <c r="B46" s="27" t="s">
        <v>162</v>
      </c>
      <c r="C46" s="27" t="s">
        <v>102</v>
      </c>
      <c r="D46" s="27" t="s">
        <v>163</v>
      </c>
      <c r="E46" s="28">
        <v>36</v>
      </c>
      <c r="F46" s="29">
        <v>246069.03</v>
      </c>
      <c r="G46" s="29">
        <v>387820.31</v>
      </c>
      <c r="H46" s="29">
        <v>633889.34</v>
      </c>
      <c r="I46" s="30">
        <v>10.929638774490197</v>
      </c>
      <c r="J46" s="29">
        <v>0</v>
      </c>
      <c r="K46" s="29">
        <v>102113.5</v>
      </c>
      <c r="L46" s="29">
        <v>102113.5</v>
      </c>
      <c r="M46" s="29">
        <v>45275.31</v>
      </c>
      <c r="N46" s="29">
        <v>0</v>
      </c>
      <c r="O46" s="29">
        <v>452753.1</v>
      </c>
      <c r="P46" s="29">
        <v>0</v>
      </c>
      <c r="Q46" s="29">
        <v>554866.6</v>
      </c>
      <c r="R46" s="31">
        <v>87.533669520298275</v>
      </c>
      <c r="S46" s="29">
        <v>20623.98</v>
      </c>
      <c r="T46" s="31">
        <v>32.535615759053464</v>
      </c>
    </row>
    <row r="47" spans="1:20" ht="24.75" customHeight="1" x14ac:dyDescent="0.2">
      <c r="A47" s="26" t="s">
        <v>164</v>
      </c>
      <c r="B47" s="27" t="s">
        <v>111</v>
      </c>
      <c r="C47" s="27" t="s">
        <v>102</v>
      </c>
      <c r="D47" s="27" t="s">
        <v>112</v>
      </c>
      <c r="E47" s="28">
        <v>37</v>
      </c>
      <c r="F47" s="29">
        <v>97689.42</v>
      </c>
      <c r="G47" s="29">
        <v>322677.76000000001</v>
      </c>
      <c r="H47" s="29">
        <v>420367.18</v>
      </c>
      <c r="I47" s="30">
        <v>12.571291156459932</v>
      </c>
      <c r="J47" s="29">
        <v>39924</v>
      </c>
      <c r="K47" s="29">
        <v>0</v>
      </c>
      <c r="L47" s="29">
        <v>39924</v>
      </c>
      <c r="M47" s="29">
        <v>39763.83</v>
      </c>
      <c r="N47" s="29">
        <v>0</v>
      </c>
      <c r="O47" s="29">
        <v>397638.3</v>
      </c>
      <c r="P47" s="29">
        <v>0</v>
      </c>
      <c r="Q47" s="29">
        <v>437562.3</v>
      </c>
      <c r="R47" s="31">
        <v>104.09050011944319</v>
      </c>
      <c r="S47" s="29">
        <v>18812.09</v>
      </c>
      <c r="T47" s="31">
        <v>44.751566951539843</v>
      </c>
    </row>
    <row r="48" spans="1:20" ht="24.75" customHeight="1" x14ac:dyDescent="0.2">
      <c r="A48" s="26" t="s">
        <v>165</v>
      </c>
      <c r="B48" s="27" t="s">
        <v>166</v>
      </c>
      <c r="C48" s="27" t="s">
        <v>102</v>
      </c>
      <c r="D48" s="27" t="s">
        <v>167</v>
      </c>
      <c r="E48" s="28">
        <v>44</v>
      </c>
      <c r="F48" s="29">
        <v>372400.72</v>
      </c>
      <c r="G48" s="29">
        <v>750658.32</v>
      </c>
      <c r="H48" s="29">
        <v>1123059.04</v>
      </c>
      <c r="I48" s="30">
        <v>12.401106385822779</v>
      </c>
      <c r="J48" s="29">
        <v>32381.7</v>
      </c>
      <c r="K48" s="29">
        <v>74437.5</v>
      </c>
      <c r="L48" s="29">
        <v>106819.2</v>
      </c>
      <c r="M48" s="29">
        <v>101090.48</v>
      </c>
      <c r="N48" s="29">
        <v>34098.6</v>
      </c>
      <c r="O48" s="29">
        <v>1045003.4</v>
      </c>
      <c r="P48" s="29">
        <v>248.8</v>
      </c>
      <c r="Q48" s="29">
        <v>1152071.3999999999</v>
      </c>
      <c r="R48" s="31">
        <v>102.58333346392902</v>
      </c>
      <c r="S48" s="29">
        <v>43559.86</v>
      </c>
      <c r="T48" s="31">
        <v>38.786794325612661</v>
      </c>
    </row>
    <row r="49" spans="1:20" ht="24.75" customHeight="1" x14ac:dyDescent="0.2">
      <c r="A49" s="26" t="s">
        <v>168</v>
      </c>
      <c r="B49" s="27" t="s">
        <v>106</v>
      </c>
      <c r="C49" s="27" t="s">
        <v>102</v>
      </c>
      <c r="D49" s="27" t="s">
        <v>107</v>
      </c>
      <c r="E49" s="28">
        <v>40</v>
      </c>
      <c r="F49" s="29">
        <v>106677.55</v>
      </c>
      <c r="G49" s="29">
        <v>195800.8</v>
      </c>
      <c r="H49" s="29">
        <v>302478.34999999998</v>
      </c>
      <c r="I49" s="30">
        <v>12.349070589349617</v>
      </c>
      <c r="J49" s="29">
        <v>0</v>
      </c>
      <c r="K49" s="29">
        <v>0</v>
      </c>
      <c r="L49" s="29">
        <v>0</v>
      </c>
      <c r="M49" s="29">
        <v>29666.37</v>
      </c>
      <c r="N49" s="29">
        <v>0</v>
      </c>
      <c r="O49" s="29">
        <v>296663.7</v>
      </c>
      <c r="P49" s="29">
        <v>7003.75</v>
      </c>
      <c r="Q49" s="29">
        <v>303667.45</v>
      </c>
      <c r="R49" s="31">
        <v>100.3931190447184</v>
      </c>
      <c r="S49" s="29">
        <v>11161.108999999999</v>
      </c>
      <c r="T49" s="31">
        <v>36.898868960373527</v>
      </c>
    </row>
    <row r="50" spans="1:20" ht="24.75" customHeight="1" x14ac:dyDescent="0.2">
      <c r="A50" s="26" t="s">
        <v>169</v>
      </c>
      <c r="B50" s="27" t="s">
        <v>170</v>
      </c>
      <c r="C50" s="27" t="s">
        <v>102</v>
      </c>
      <c r="D50" s="27" t="s">
        <v>171</v>
      </c>
      <c r="E50" s="28">
        <v>47</v>
      </c>
      <c r="F50" s="29">
        <v>303997.36</v>
      </c>
      <c r="G50" s="29">
        <v>298769.67</v>
      </c>
      <c r="H50" s="29">
        <v>602767.03</v>
      </c>
      <c r="I50" s="30">
        <v>11.646150672507751</v>
      </c>
      <c r="J50" s="29">
        <v>131714</v>
      </c>
      <c r="K50" s="29">
        <v>55920</v>
      </c>
      <c r="L50" s="29">
        <v>187634</v>
      </c>
      <c r="M50" s="29">
        <v>30914.97</v>
      </c>
      <c r="N50" s="29">
        <v>78078</v>
      </c>
      <c r="O50" s="29">
        <v>387227.7</v>
      </c>
      <c r="P50" s="29">
        <v>0</v>
      </c>
      <c r="Q50" s="29">
        <v>574861.69999999995</v>
      </c>
      <c r="R50" s="31">
        <v>95.370461785210779</v>
      </c>
      <c r="S50" s="29">
        <v>24944.1</v>
      </c>
      <c r="T50" s="31">
        <v>41.382654920591783</v>
      </c>
    </row>
    <row r="51" spans="1:20" ht="24.75" customHeight="1" x14ac:dyDescent="0.2">
      <c r="A51" s="26" t="s">
        <v>172</v>
      </c>
      <c r="B51" s="27" t="s">
        <v>106</v>
      </c>
      <c r="C51" s="27" t="s">
        <v>102</v>
      </c>
      <c r="D51" s="27" t="s">
        <v>107</v>
      </c>
      <c r="E51" s="28">
        <v>41</v>
      </c>
      <c r="F51" s="29">
        <v>456585.71</v>
      </c>
      <c r="G51" s="29">
        <v>535483.69999999995</v>
      </c>
      <c r="H51" s="29">
        <v>992069.41</v>
      </c>
      <c r="I51" s="30">
        <v>10.901396170253854</v>
      </c>
      <c r="J51" s="29">
        <v>152725</v>
      </c>
      <c r="K51" s="29">
        <v>235175</v>
      </c>
      <c r="L51" s="29">
        <v>387900</v>
      </c>
      <c r="M51" s="29">
        <v>57650.01</v>
      </c>
      <c r="N51" s="29">
        <v>0</v>
      </c>
      <c r="O51" s="29">
        <v>576500.1</v>
      </c>
      <c r="P51" s="29">
        <v>0</v>
      </c>
      <c r="Q51" s="29">
        <v>964400.1</v>
      </c>
      <c r="R51" s="31">
        <v>97.210950189463063</v>
      </c>
      <c r="S51" s="29">
        <v>38783.93</v>
      </c>
      <c r="T51" s="31">
        <v>39.093968233533175</v>
      </c>
    </row>
    <row r="52" spans="1:20" ht="24.75" customHeight="1" x14ac:dyDescent="0.2">
      <c r="A52" s="26" t="s">
        <v>173</v>
      </c>
      <c r="B52" s="27" t="s">
        <v>174</v>
      </c>
      <c r="C52" s="27" t="s">
        <v>102</v>
      </c>
      <c r="D52" s="27" t="s">
        <v>175</v>
      </c>
      <c r="E52" s="28">
        <v>43</v>
      </c>
      <c r="F52" s="29">
        <v>919379.79</v>
      </c>
      <c r="G52" s="29">
        <v>389639.75</v>
      </c>
      <c r="H52" s="29">
        <v>1309019.54</v>
      </c>
      <c r="I52" s="30">
        <v>10.998147737886327</v>
      </c>
      <c r="J52" s="29">
        <v>101051</v>
      </c>
      <c r="K52" s="29">
        <v>460087.05</v>
      </c>
      <c r="L52" s="29">
        <v>561138.05000000005</v>
      </c>
      <c r="M52" s="29">
        <v>52334.89</v>
      </c>
      <c r="N52" s="29">
        <v>11610</v>
      </c>
      <c r="O52" s="29">
        <v>534958.9</v>
      </c>
      <c r="P52" s="29">
        <v>89204.5</v>
      </c>
      <c r="Q52" s="29">
        <v>1185301.45</v>
      </c>
      <c r="R52" s="31">
        <v>90.548797308251039</v>
      </c>
      <c r="S52" s="29">
        <v>61587.476999999999</v>
      </c>
      <c r="T52" s="31">
        <v>47.048554370700998</v>
      </c>
    </row>
    <row r="53" spans="1:20" ht="24.75" customHeight="1" x14ac:dyDescent="0.2">
      <c r="A53" s="26" t="s">
        <v>176</v>
      </c>
      <c r="B53" s="27" t="s">
        <v>106</v>
      </c>
      <c r="C53" s="27" t="s">
        <v>102</v>
      </c>
      <c r="D53" s="27" t="s">
        <v>107</v>
      </c>
      <c r="E53" s="28">
        <v>41</v>
      </c>
      <c r="F53" s="29">
        <v>518301.33</v>
      </c>
      <c r="G53" s="29">
        <v>285861.46000000002</v>
      </c>
      <c r="H53" s="29">
        <v>804162.79</v>
      </c>
      <c r="I53" s="30">
        <v>11.018053170303988</v>
      </c>
      <c r="J53" s="29">
        <v>54310.5</v>
      </c>
      <c r="K53" s="29">
        <v>11099</v>
      </c>
      <c r="L53" s="29">
        <v>65409.5</v>
      </c>
      <c r="M53" s="29">
        <v>61221.74</v>
      </c>
      <c r="N53" s="29">
        <v>0</v>
      </c>
      <c r="O53" s="29">
        <v>612217.4</v>
      </c>
      <c r="P53" s="29">
        <v>49567</v>
      </c>
      <c r="Q53" s="29">
        <v>727193.9</v>
      </c>
      <c r="R53" s="31">
        <v>90.428692926714504</v>
      </c>
      <c r="S53" s="29">
        <v>40177.07</v>
      </c>
      <c r="T53" s="31">
        <v>49.961364166078859</v>
      </c>
    </row>
    <row r="54" spans="1:20" ht="24.75" customHeight="1" x14ac:dyDescent="0.2">
      <c r="A54" s="26" t="s">
        <v>177</v>
      </c>
      <c r="B54" s="27" t="s">
        <v>116</v>
      </c>
      <c r="C54" s="27" t="s">
        <v>102</v>
      </c>
      <c r="D54" s="27" t="s">
        <v>117</v>
      </c>
      <c r="E54" s="28">
        <v>33</v>
      </c>
      <c r="F54" s="29">
        <v>345353.13</v>
      </c>
      <c r="G54" s="29">
        <v>412652.77</v>
      </c>
      <c r="H54" s="29">
        <v>758005.9</v>
      </c>
      <c r="I54" s="30">
        <v>10.971323573602792</v>
      </c>
      <c r="J54" s="29">
        <v>10493.5</v>
      </c>
      <c r="K54" s="29">
        <v>86199</v>
      </c>
      <c r="L54" s="29">
        <v>96692.5</v>
      </c>
      <c r="M54" s="29">
        <v>58895.12</v>
      </c>
      <c r="N54" s="29">
        <v>0</v>
      </c>
      <c r="O54" s="29">
        <v>588951.19999999995</v>
      </c>
      <c r="P54" s="29">
        <v>0</v>
      </c>
      <c r="Q54" s="29">
        <v>685643.7</v>
      </c>
      <c r="R54" s="31">
        <v>90.453609925727491</v>
      </c>
      <c r="S54" s="29">
        <v>27771.16</v>
      </c>
      <c r="T54" s="31">
        <v>36.637129077755198</v>
      </c>
    </row>
    <row r="55" spans="1:20" ht="24.75" customHeight="1" x14ac:dyDescent="0.2">
      <c r="A55" s="26" t="s">
        <v>178</v>
      </c>
      <c r="B55" s="27" t="s">
        <v>106</v>
      </c>
      <c r="C55" s="27" t="s">
        <v>102</v>
      </c>
      <c r="D55" s="27" t="s">
        <v>107</v>
      </c>
      <c r="E55" s="28">
        <v>41</v>
      </c>
      <c r="F55" s="29">
        <v>219333.76500000001</v>
      </c>
      <c r="G55" s="29">
        <v>282000.42499999999</v>
      </c>
      <c r="H55" s="29">
        <v>501334.19</v>
      </c>
      <c r="I55" s="30">
        <v>11.171800318565944</v>
      </c>
      <c r="J55" s="29">
        <v>22360</v>
      </c>
      <c r="K55" s="29">
        <v>116712.5</v>
      </c>
      <c r="L55" s="29">
        <v>139072.5</v>
      </c>
      <c r="M55" s="29">
        <v>32611.57</v>
      </c>
      <c r="N55" s="29">
        <v>0</v>
      </c>
      <c r="O55" s="29">
        <v>326115.7</v>
      </c>
      <c r="P55" s="29">
        <v>0</v>
      </c>
      <c r="Q55" s="29">
        <v>465188.2</v>
      </c>
      <c r="R55" s="31">
        <v>92.790040910634886</v>
      </c>
      <c r="S55" s="29">
        <v>17396.29</v>
      </c>
      <c r="T55" s="31">
        <v>34.699987248027107</v>
      </c>
    </row>
    <row r="56" spans="1:20" ht="24.75" customHeight="1" x14ac:dyDescent="0.2">
      <c r="A56" s="26" t="s">
        <v>179</v>
      </c>
      <c r="B56" s="27" t="s">
        <v>170</v>
      </c>
      <c r="C56" s="27" t="s">
        <v>102</v>
      </c>
      <c r="D56" s="27" t="s">
        <v>171</v>
      </c>
      <c r="E56" s="28">
        <v>47</v>
      </c>
      <c r="F56" s="29">
        <v>244486.30499999999</v>
      </c>
      <c r="G56" s="29">
        <v>186692.89499999999</v>
      </c>
      <c r="H56" s="29">
        <v>431179.2</v>
      </c>
      <c r="I56" s="30">
        <v>11.566823982000988</v>
      </c>
      <c r="J56" s="29">
        <v>83349.5</v>
      </c>
      <c r="K56" s="29">
        <v>22600</v>
      </c>
      <c r="L56" s="29">
        <v>105949.5</v>
      </c>
      <c r="M56" s="29">
        <v>29978.25</v>
      </c>
      <c r="N56" s="29">
        <v>0</v>
      </c>
      <c r="O56" s="29">
        <v>299782.5</v>
      </c>
      <c r="P56" s="29">
        <v>0</v>
      </c>
      <c r="Q56" s="29">
        <v>405732</v>
      </c>
      <c r="R56" s="31">
        <v>94.098231083503109</v>
      </c>
      <c r="S56" s="29">
        <v>18206</v>
      </c>
      <c r="T56" s="31">
        <v>42.223743631418209</v>
      </c>
    </row>
    <row r="57" spans="1:20" ht="24.75" customHeight="1" x14ac:dyDescent="0.2">
      <c r="A57" s="26" t="s">
        <v>180</v>
      </c>
      <c r="B57" s="27" t="s">
        <v>181</v>
      </c>
      <c r="C57" s="27" t="s">
        <v>102</v>
      </c>
      <c r="D57" s="27" t="s">
        <v>182</v>
      </c>
      <c r="E57" s="28">
        <v>42</v>
      </c>
      <c r="F57" s="29">
        <v>378061.3</v>
      </c>
      <c r="G57" s="29">
        <v>492665.38</v>
      </c>
      <c r="H57" s="29">
        <v>870726.68</v>
      </c>
      <c r="I57" s="30">
        <v>10.777783714862167</v>
      </c>
      <c r="J57" s="29">
        <v>104506.5</v>
      </c>
      <c r="K57" s="29">
        <v>149855</v>
      </c>
      <c r="L57" s="29">
        <v>254361.5</v>
      </c>
      <c r="M57" s="29">
        <v>53466.14</v>
      </c>
      <c r="N57" s="29">
        <v>0</v>
      </c>
      <c r="O57" s="29">
        <v>534661.4</v>
      </c>
      <c r="P57" s="29">
        <v>0</v>
      </c>
      <c r="Q57" s="29">
        <v>789022.9</v>
      </c>
      <c r="R57" s="31">
        <v>90.616598540428328</v>
      </c>
      <c r="S57" s="29">
        <v>42069.35</v>
      </c>
      <c r="T57" s="31">
        <v>48.315218732013591</v>
      </c>
    </row>
    <row r="58" spans="1:20" ht="24.75" customHeight="1" x14ac:dyDescent="0.2">
      <c r="A58" s="26" t="s">
        <v>183</v>
      </c>
      <c r="B58" s="27" t="s">
        <v>101</v>
      </c>
      <c r="C58" s="27" t="s">
        <v>102</v>
      </c>
      <c r="D58" s="27" t="s">
        <v>103</v>
      </c>
      <c r="E58" s="28">
        <v>35</v>
      </c>
      <c r="F58" s="29">
        <v>170358.03</v>
      </c>
      <c r="G58" s="29">
        <v>363308</v>
      </c>
      <c r="H58" s="29">
        <v>533666.03</v>
      </c>
      <c r="I58" s="30">
        <v>12.545250129373985</v>
      </c>
      <c r="J58" s="29">
        <v>259373</v>
      </c>
      <c r="K58" s="29">
        <v>0</v>
      </c>
      <c r="L58" s="29">
        <v>259373</v>
      </c>
      <c r="M58" s="29">
        <v>31051.56</v>
      </c>
      <c r="N58" s="29">
        <v>0</v>
      </c>
      <c r="O58" s="29">
        <v>310515.59999999998</v>
      </c>
      <c r="P58" s="29">
        <v>0</v>
      </c>
      <c r="Q58" s="29">
        <v>569888.6</v>
      </c>
      <c r="R58" s="31">
        <v>106.78749779145582</v>
      </c>
      <c r="S58" s="29">
        <v>23268.59</v>
      </c>
      <c r="T58" s="31">
        <v>43.601407419542895</v>
      </c>
    </row>
    <row r="59" spans="1:20" ht="24.75" customHeight="1" x14ac:dyDescent="0.2">
      <c r="A59" s="26" t="s">
        <v>184</v>
      </c>
      <c r="B59" s="27" t="s">
        <v>122</v>
      </c>
      <c r="C59" s="27" t="s">
        <v>102</v>
      </c>
      <c r="D59" s="27" t="s">
        <v>123</v>
      </c>
      <c r="E59" s="28">
        <v>38</v>
      </c>
      <c r="F59" s="29">
        <v>177039.2</v>
      </c>
      <c r="G59" s="29">
        <v>329730.46000000002</v>
      </c>
      <c r="H59" s="29">
        <v>506769.66</v>
      </c>
      <c r="I59" s="30">
        <v>11.777612436387766</v>
      </c>
      <c r="J59" s="29">
        <v>0</v>
      </c>
      <c r="K59" s="29">
        <v>0</v>
      </c>
      <c r="L59" s="29">
        <v>0</v>
      </c>
      <c r="M59" s="29">
        <v>50169.41</v>
      </c>
      <c r="N59" s="29">
        <v>0</v>
      </c>
      <c r="O59" s="29">
        <v>501694.1</v>
      </c>
      <c r="P59" s="29">
        <v>0</v>
      </c>
      <c r="Q59" s="29">
        <v>501694.1</v>
      </c>
      <c r="R59" s="31">
        <v>98.998448328575947</v>
      </c>
      <c r="S59" s="29">
        <v>19764.25</v>
      </c>
      <c r="T59" s="31">
        <v>39.000460288013294</v>
      </c>
    </row>
    <row r="60" spans="1:20" ht="24.75" customHeight="1" x14ac:dyDescent="0.2">
      <c r="A60" s="26" t="s">
        <v>185</v>
      </c>
      <c r="B60" s="27" t="s">
        <v>181</v>
      </c>
      <c r="C60" s="27" t="s">
        <v>102</v>
      </c>
      <c r="D60" s="27" t="s">
        <v>182</v>
      </c>
      <c r="E60" s="28">
        <v>42</v>
      </c>
      <c r="F60" s="29">
        <v>964996.83</v>
      </c>
      <c r="G60" s="29">
        <v>253098.95</v>
      </c>
      <c r="H60" s="29">
        <v>1218095.78</v>
      </c>
      <c r="I60" s="30">
        <v>11.103737722578762</v>
      </c>
      <c r="J60" s="29">
        <v>76865</v>
      </c>
      <c r="K60" s="29">
        <v>225759</v>
      </c>
      <c r="L60" s="29">
        <v>302624</v>
      </c>
      <c r="M60" s="29">
        <v>78068.56</v>
      </c>
      <c r="N60" s="29">
        <v>31078.9</v>
      </c>
      <c r="O60" s="29">
        <v>811764.5</v>
      </c>
      <c r="P60" s="29">
        <v>1730</v>
      </c>
      <c r="Q60" s="29">
        <v>1116118.5</v>
      </c>
      <c r="R60" s="31">
        <v>91.628139455503245</v>
      </c>
      <c r="S60" s="29">
        <v>52600.827000000005</v>
      </c>
      <c r="T60" s="31">
        <v>43.182833290827091</v>
      </c>
    </row>
    <row r="61" spans="1:20" ht="24.75" customHeight="1" x14ac:dyDescent="0.2">
      <c r="A61" s="26" t="s">
        <v>186</v>
      </c>
      <c r="B61" s="27" t="s">
        <v>170</v>
      </c>
      <c r="C61" s="27" t="s">
        <v>102</v>
      </c>
      <c r="D61" s="27" t="s">
        <v>171</v>
      </c>
      <c r="E61" s="28">
        <v>47</v>
      </c>
      <c r="F61" s="29">
        <v>583709.06000000006</v>
      </c>
      <c r="G61" s="29">
        <v>688252.22</v>
      </c>
      <c r="H61" s="29">
        <v>1271961.28</v>
      </c>
      <c r="I61" s="30">
        <v>10.706471846532938</v>
      </c>
      <c r="J61" s="29">
        <v>0</v>
      </c>
      <c r="K61" s="29">
        <v>198439</v>
      </c>
      <c r="L61" s="29">
        <v>198439</v>
      </c>
      <c r="M61" s="29">
        <v>96585.96</v>
      </c>
      <c r="N61" s="29">
        <v>0</v>
      </c>
      <c r="O61" s="29">
        <v>965859.6</v>
      </c>
      <c r="P61" s="29">
        <v>0</v>
      </c>
      <c r="Q61" s="29">
        <v>1164298.6000000001</v>
      </c>
      <c r="R61" s="31">
        <v>91.535695174620415</v>
      </c>
      <c r="S61" s="29">
        <v>52950.02</v>
      </c>
      <c r="T61" s="31">
        <v>41.62864140015332</v>
      </c>
    </row>
    <row r="62" spans="1:20" ht="24.75" customHeight="1" x14ac:dyDescent="0.2">
      <c r="A62" s="26" t="s">
        <v>187</v>
      </c>
      <c r="B62" s="27" t="s">
        <v>106</v>
      </c>
      <c r="C62" s="27" t="s">
        <v>102</v>
      </c>
      <c r="D62" s="27" t="s">
        <v>107</v>
      </c>
      <c r="E62" s="28">
        <v>41</v>
      </c>
      <c r="F62" s="29">
        <v>156200.78</v>
      </c>
      <c r="G62" s="29">
        <v>399428.38</v>
      </c>
      <c r="H62" s="29">
        <v>555629.16</v>
      </c>
      <c r="I62" s="30">
        <v>10.790244730316171</v>
      </c>
      <c r="J62" s="29">
        <v>0</v>
      </c>
      <c r="K62" s="29">
        <v>206631</v>
      </c>
      <c r="L62" s="29">
        <v>206631</v>
      </c>
      <c r="M62" s="29">
        <v>28110.307999999997</v>
      </c>
      <c r="N62" s="29">
        <v>0</v>
      </c>
      <c r="O62" s="29">
        <v>281103.08</v>
      </c>
      <c r="P62" s="29">
        <v>0</v>
      </c>
      <c r="Q62" s="29">
        <v>487734.08</v>
      </c>
      <c r="R62" s="31">
        <v>87.780504536514982</v>
      </c>
      <c r="S62" s="29">
        <v>19347.45</v>
      </c>
      <c r="T62" s="31">
        <v>34.820796662291805</v>
      </c>
    </row>
    <row r="63" spans="1:20" ht="24.75" customHeight="1" x14ac:dyDescent="0.2">
      <c r="A63" s="26" t="s">
        <v>188</v>
      </c>
      <c r="B63" s="27" t="s">
        <v>166</v>
      </c>
      <c r="C63" s="27" t="s">
        <v>102</v>
      </c>
      <c r="D63" s="27" t="s">
        <v>167</v>
      </c>
      <c r="E63" s="28">
        <v>44</v>
      </c>
      <c r="F63" s="29">
        <v>477082.36</v>
      </c>
      <c r="G63" s="29">
        <v>317947.08</v>
      </c>
      <c r="H63" s="29">
        <v>795029.44</v>
      </c>
      <c r="I63" s="30">
        <v>10.789678514043455</v>
      </c>
      <c r="J63" s="29">
        <v>0</v>
      </c>
      <c r="K63" s="29">
        <v>0</v>
      </c>
      <c r="L63" s="29">
        <v>0</v>
      </c>
      <c r="M63" s="29">
        <v>75373.3</v>
      </c>
      <c r="N63" s="29">
        <v>0</v>
      </c>
      <c r="O63" s="29">
        <v>753733</v>
      </c>
      <c r="P63" s="29">
        <v>0</v>
      </c>
      <c r="Q63" s="29">
        <v>753733</v>
      </c>
      <c r="R63" s="31">
        <v>94.805671598777522</v>
      </c>
      <c r="S63" s="29">
        <v>30559.97</v>
      </c>
      <c r="T63" s="31">
        <v>38.438790392466473</v>
      </c>
    </row>
    <row r="64" spans="1:20" ht="24.75" customHeight="1" x14ac:dyDescent="0.2">
      <c r="A64" s="26" t="s">
        <v>189</v>
      </c>
      <c r="B64" s="27" t="s">
        <v>166</v>
      </c>
      <c r="C64" s="27" t="s">
        <v>102</v>
      </c>
      <c r="D64" s="27" t="s">
        <v>167</v>
      </c>
      <c r="E64" s="28">
        <v>44</v>
      </c>
      <c r="F64" s="29">
        <v>235826.06</v>
      </c>
      <c r="G64" s="29">
        <v>349099.93</v>
      </c>
      <c r="H64" s="29">
        <v>584925.99</v>
      </c>
      <c r="I64" s="30">
        <v>10.840446323132264</v>
      </c>
      <c r="J64" s="29">
        <v>81724</v>
      </c>
      <c r="K64" s="29">
        <v>0</v>
      </c>
      <c r="L64" s="29">
        <v>81724</v>
      </c>
      <c r="M64" s="29">
        <v>46525.86</v>
      </c>
      <c r="N64" s="29">
        <v>0</v>
      </c>
      <c r="O64" s="29">
        <v>465258.6</v>
      </c>
      <c r="P64" s="29">
        <v>0</v>
      </c>
      <c r="Q64" s="29">
        <v>546982.6</v>
      </c>
      <c r="R64" s="31">
        <v>93.513129755099442</v>
      </c>
      <c r="S64" s="29">
        <v>23406.13</v>
      </c>
      <c r="T64" s="31">
        <v>40.015541111448989</v>
      </c>
    </row>
    <row r="65" spans="1:20" ht="24.75" customHeight="1" x14ac:dyDescent="0.2">
      <c r="A65" s="26" t="s">
        <v>65</v>
      </c>
      <c r="B65" s="27" t="s">
        <v>147</v>
      </c>
      <c r="C65" s="27" t="s">
        <v>102</v>
      </c>
      <c r="D65" s="27" t="s">
        <v>148</v>
      </c>
      <c r="E65" s="28">
        <v>16</v>
      </c>
      <c r="F65" s="29">
        <v>3121.14</v>
      </c>
      <c r="G65" s="29">
        <v>1830.58</v>
      </c>
      <c r="H65" s="29">
        <v>4951.72</v>
      </c>
      <c r="I65" s="30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31">
        <v>0</v>
      </c>
      <c r="S65" s="29">
        <v>0</v>
      </c>
      <c r="T65" s="31">
        <v>0</v>
      </c>
    </row>
    <row r="66" spans="1:20" ht="24.75" customHeight="1" x14ac:dyDescent="0.2">
      <c r="A66" s="37" t="s">
        <v>119</v>
      </c>
      <c r="B66" s="38"/>
      <c r="C66" s="38"/>
      <c r="D66" s="38"/>
      <c r="E66" s="39"/>
      <c r="F66" s="34">
        <v>6976668.8700000001</v>
      </c>
      <c r="G66" s="34">
        <v>7243418.8399999999</v>
      </c>
      <c r="H66" s="34">
        <v>14220087.710000001</v>
      </c>
      <c r="I66" s="35">
        <v>11.250120320358416</v>
      </c>
      <c r="J66" s="34">
        <v>1150777.7</v>
      </c>
      <c r="K66" s="34">
        <v>1945027.55</v>
      </c>
      <c r="L66" s="34">
        <v>3095805.25</v>
      </c>
      <c r="M66" s="34">
        <v>998753.63799999992</v>
      </c>
      <c r="N66" s="34">
        <v>154865.5</v>
      </c>
      <c r="O66" s="34">
        <v>10142401.880000001</v>
      </c>
      <c r="P66" s="34">
        <v>147754.04999999999</v>
      </c>
      <c r="Q66" s="34">
        <v>13385961.18</v>
      </c>
      <c r="R66" s="36">
        <v>94.134167474836218</v>
      </c>
      <c r="S66" s="34">
        <v>586989.65300000005</v>
      </c>
      <c r="T66" s="36">
        <v>41.278905233981853</v>
      </c>
    </row>
    <row r="67" spans="1:20" ht="24.75" customHeight="1" x14ac:dyDescent="0.2">
      <c r="A67" s="37" t="s">
        <v>82</v>
      </c>
      <c r="B67" s="38"/>
      <c r="C67" s="38"/>
      <c r="D67" s="38"/>
      <c r="E67" s="39"/>
      <c r="F67" s="34">
        <v>11584159.130000001</v>
      </c>
      <c r="G67" s="34">
        <v>16767896.24</v>
      </c>
      <c r="H67" s="34">
        <v>28352055.370000001</v>
      </c>
      <c r="I67" s="35">
        <v>10.571620880446241</v>
      </c>
      <c r="J67" s="34">
        <v>2235142.02</v>
      </c>
      <c r="K67" s="34">
        <v>3581878.05</v>
      </c>
      <c r="L67" s="34">
        <v>5817020.0700000003</v>
      </c>
      <c r="M67" s="34">
        <v>1833980.5630000001</v>
      </c>
      <c r="N67" s="34">
        <v>175853</v>
      </c>
      <c r="O67" s="34">
        <v>18515658.629999999</v>
      </c>
      <c r="P67" s="34">
        <v>315177.99100000004</v>
      </c>
      <c r="Q67" s="34">
        <v>24647856.691</v>
      </c>
      <c r="R67" s="36">
        <v>86.934990671189567</v>
      </c>
      <c r="S67" s="34">
        <v>1163277.5790000001</v>
      </c>
      <c r="T67" s="36">
        <v>41.029744186761583</v>
      </c>
    </row>
    <row r="68" spans="1:20" ht="24.75" customHeight="1" x14ac:dyDescent="0.2">
      <c r="A68" s="1" t="s">
        <v>26</v>
      </c>
      <c r="B68" s="1" t="s">
        <v>190</v>
      </c>
    </row>
    <row r="69" spans="1:20" ht="24.75" customHeight="1" x14ac:dyDescent="0.2">
      <c r="B69" s="1" t="s">
        <v>191</v>
      </c>
    </row>
    <row r="70" spans="1:20" ht="24.75" customHeight="1" x14ac:dyDescent="0.2">
      <c r="B70" s="1" t="s">
        <v>192</v>
      </c>
    </row>
    <row r="71" spans="1:20" ht="24.75" customHeight="1" x14ac:dyDescent="0.2">
      <c r="B71" s="1" t="s">
        <v>193</v>
      </c>
    </row>
    <row r="72" spans="1:20" ht="24.75" customHeight="1" x14ac:dyDescent="0.2">
      <c r="B72" s="1" t="s">
        <v>194</v>
      </c>
    </row>
    <row r="73" spans="1:20" ht="24.75" customHeight="1" x14ac:dyDescent="0.2">
      <c r="B73" s="1" t="s">
        <v>195</v>
      </c>
    </row>
    <row r="74" spans="1:20" ht="24.75" customHeight="1" x14ac:dyDescent="0.2">
      <c r="B74" s="1" t="s">
        <v>196</v>
      </c>
    </row>
    <row r="75" spans="1:20" ht="24.75" customHeight="1" x14ac:dyDescent="0.2">
      <c r="B75" s="1" t="s">
        <v>197</v>
      </c>
    </row>
    <row r="76" spans="1:20" ht="24.75" customHeight="1" x14ac:dyDescent="0.2">
      <c r="B76" s="1" t="s">
        <v>198</v>
      </c>
    </row>
    <row r="77" spans="1:20" ht="24.75" customHeight="1" x14ac:dyDescent="0.2">
      <c r="B77" s="1" t="s">
        <v>199</v>
      </c>
    </row>
    <row r="78" spans="1:20" ht="24.75" customHeight="1" x14ac:dyDescent="0.2">
      <c r="B78" s="1" t="s">
        <v>200</v>
      </c>
    </row>
    <row r="79" spans="1:20" ht="24.75" customHeight="1" x14ac:dyDescent="0.2">
      <c r="B79" s="1" t="s">
        <v>201</v>
      </c>
    </row>
    <row r="80" spans="1:20" ht="24.75" customHeight="1" x14ac:dyDescent="0.2">
      <c r="B80" s="1" t="s">
        <v>202</v>
      </c>
    </row>
    <row r="81" spans="2:2" ht="24.75" customHeight="1" x14ac:dyDescent="0.2">
      <c r="B81" s="1" t="s">
        <v>203</v>
      </c>
    </row>
    <row r="82" spans="2:2" ht="24.75" customHeight="1" x14ac:dyDescent="0.2">
      <c r="B82" s="1" t="s">
        <v>204</v>
      </c>
    </row>
    <row r="83" spans="2:2" ht="24.75" customHeight="1" x14ac:dyDescent="0.2">
      <c r="B83" s="1" t="s">
        <v>205</v>
      </c>
    </row>
    <row r="84" spans="2:2" ht="24.75" customHeight="1" x14ac:dyDescent="0.2">
      <c r="B84" s="1" t="s">
        <v>206</v>
      </c>
    </row>
    <row r="85" spans="2:2" ht="24.75" customHeight="1" x14ac:dyDescent="0.2">
      <c r="B85" s="1" t="s">
        <v>207</v>
      </c>
    </row>
    <row r="86" spans="2:2" ht="24.75" customHeight="1" x14ac:dyDescent="0.2">
      <c r="B86" s="1" t="s">
        <v>208</v>
      </c>
    </row>
    <row r="87" spans="2:2" ht="24.75" customHeight="1" x14ac:dyDescent="0.2">
      <c r="B87" s="1" t="s">
        <v>209</v>
      </c>
    </row>
    <row r="88" spans="2:2" ht="24.75" customHeight="1" x14ac:dyDescent="0.2">
      <c r="B88" s="1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2"/>
  <sheetViews>
    <sheetView topLeftCell="A133" workbookViewId="0">
      <selection sqref="A1:V202"/>
    </sheetView>
  </sheetViews>
  <sheetFormatPr defaultRowHeight="14.25" x14ac:dyDescent="0.2"/>
  <cols>
    <col min="3" max="3" width="12.875" customWidth="1"/>
  </cols>
  <sheetData>
    <row r="1" spans="1:22" s="57" customFormat="1" ht="21.75" customHeight="1" x14ac:dyDescent="0.15">
      <c r="A1" s="172" t="s">
        <v>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s="57" customFormat="1" ht="21.75" customHeight="1" x14ac:dyDescent="0.15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57" customFormat="1" ht="21.75" customHeight="1" x14ac:dyDescent="0.15">
      <c r="A3" s="42"/>
      <c r="B3" s="73"/>
      <c r="C3" s="87" t="s">
        <v>0</v>
      </c>
      <c r="D3" s="59" t="s">
        <v>28</v>
      </c>
      <c r="E3" s="59" t="s">
        <v>28</v>
      </c>
      <c r="F3" s="59" t="s">
        <v>28</v>
      </c>
      <c r="G3" s="42"/>
      <c r="H3" s="42" t="s">
        <v>29</v>
      </c>
      <c r="I3" s="42" t="s">
        <v>30</v>
      </c>
      <c r="J3" s="42" t="s">
        <v>31</v>
      </c>
      <c r="K3" s="42" t="s">
        <v>2</v>
      </c>
      <c r="L3" s="42" t="s">
        <v>3</v>
      </c>
      <c r="M3" s="42" t="s">
        <v>2</v>
      </c>
      <c r="N3" s="42"/>
      <c r="O3" s="42" t="s">
        <v>32</v>
      </c>
      <c r="P3" s="42" t="s">
        <v>33</v>
      </c>
      <c r="Q3" s="42" t="s">
        <v>34</v>
      </c>
      <c r="R3" s="42" t="s">
        <v>35</v>
      </c>
      <c r="S3" s="42" t="s">
        <v>35</v>
      </c>
      <c r="T3" s="42" t="s">
        <v>35</v>
      </c>
      <c r="U3" s="42" t="s">
        <v>35</v>
      </c>
      <c r="V3" s="42" t="s">
        <v>36</v>
      </c>
    </row>
    <row r="4" spans="1:22" s="57" customFormat="1" ht="21.75" customHeight="1" x14ac:dyDescent="0.15">
      <c r="A4" s="43" t="s">
        <v>4</v>
      </c>
      <c r="B4" s="43" t="s">
        <v>5</v>
      </c>
      <c r="C4" s="88" t="s">
        <v>6</v>
      </c>
      <c r="D4" s="43" t="s">
        <v>37</v>
      </c>
      <c r="E4" s="43" t="s">
        <v>38</v>
      </c>
      <c r="F4" s="43" t="s">
        <v>39</v>
      </c>
      <c r="G4" s="43" t="s">
        <v>7</v>
      </c>
      <c r="H4" s="43" t="s">
        <v>40</v>
      </c>
      <c r="I4" s="43" t="s">
        <v>41</v>
      </c>
      <c r="J4" s="43" t="s">
        <v>27</v>
      </c>
      <c r="K4" s="43" t="s">
        <v>42</v>
      </c>
      <c r="L4" s="43" t="s">
        <v>43</v>
      </c>
      <c r="M4" s="43" t="s">
        <v>44</v>
      </c>
      <c r="N4" s="43" t="s">
        <v>45</v>
      </c>
      <c r="O4" s="43" t="s">
        <v>46</v>
      </c>
      <c r="P4" s="43" t="s">
        <v>47</v>
      </c>
      <c r="Q4" s="43" t="s">
        <v>48</v>
      </c>
      <c r="R4" s="43" t="s">
        <v>49</v>
      </c>
      <c r="S4" s="43" t="s">
        <v>49</v>
      </c>
      <c r="T4" s="43" t="s">
        <v>49</v>
      </c>
      <c r="U4" s="43" t="s">
        <v>50</v>
      </c>
      <c r="V4" s="43" t="s">
        <v>51</v>
      </c>
    </row>
    <row r="5" spans="1:22" s="57" customFormat="1" ht="21.75" customHeight="1" x14ac:dyDescent="0.15">
      <c r="A5" s="44"/>
      <c r="B5" s="71"/>
      <c r="C5" s="89" t="s">
        <v>8</v>
      </c>
      <c r="D5" s="60"/>
      <c r="E5" s="60"/>
      <c r="F5" s="60"/>
      <c r="G5" s="44"/>
      <c r="H5" s="44" t="s">
        <v>52</v>
      </c>
      <c r="I5" s="44"/>
      <c r="J5" s="44" t="s">
        <v>9</v>
      </c>
      <c r="K5" s="44" t="s">
        <v>53</v>
      </c>
      <c r="L5" s="44" t="s">
        <v>54</v>
      </c>
      <c r="M5" s="44" t="s">
        <v>9</v>
      </c>
      <c r="N5" s="44"/>
      <c r="O5" s="44" t="s">
        <v>55</v>
      </c>
      <c r="P5" s="44" t="s">
        <v>56</v>
      </c>
      <c r="Q5" s="44" t="s">
        <v>57</v>
      </c>
      <c r="R5" s="44" t="s">
        <v>58</v>
      </c>
      <c r="S5" s="44" t="s">
        <v>59</v>
      </c>
      <c r="T5" s="44" t="s">
        <v>60</v>
      </c>
      <c r="U5" s="44" t="s">
        <v>61</v>
      </c>
      <c r="V5" s="44" t="s">
        <v>62</v>
      </c>
    </row>
    <row r="6" spans="1:22" s="57" customFormat="1" ht="21.75" hidden="1" customHeight="1" x14ac:dyDescent="0.15">
      <c r="A6" s="43" t="s">
        <v>213</v>
      </c>
      <c r="B6" s="68" t="s">
        <v>10</v>
      </c>
      <c r="C6" s="93">
        <v>746238.08</v>
      </c>
      <c r="D6" s="47">
        <v>16.649999999999999</v>
      </c>
      <c r="E6" s="47">
        <v>75.59</v>
      </c>
      <c r="F6" s="47">
        <v>12.18</v>
      </c>
      <c r="G6" s="51">
        <v>9.89</v>
      </c>
      <c r="H6" s="47">
        <v>95.47</v>
      </c>
      <c r="I6" s="47">
        <v>11.04</v>
      </c>
      <c r="J6" s="47">
        <v>73.41</v>
      </c>
      <c r="K6" s="47">
        <v>78.38</v>
      </c>
      <c r="L6" s="47">
        <v>79.260000000000005</v>
      </c>
      <c r="M6" s="47">
        <v>76.27</v>
      </c>
      <c r="N6" s="41">
        <v>77.12</v>
      </c>
      <c r="O6" s="47">
        <v>31.73</v>
      </c>
      <c r="P6" s="47">
        <v>65.900000000000006</v>
      </c>
      <c r="Q6" s="47">
        <v>26.26</v>
      </c>
      <c r="R6" s="47">
        <v>4.53</v>
      </c>
      <c r="S6" s="47">
        <v>0.71</v>
      </c>
      <c r="T6" s="47">
        <v>9.3000000000000007</v>
      </c>
      <c r="U6" s="47">
        <v>19.559999999999999</v>
      </c>
      <c r="V6" s="47">
        <f t="shared" ref="V6:V32" si="0">(R6+S6+T6+U6)</f>
        <v>34.1</v>
      </c>
    </row>
    <row r="7" spans="1:22" s="57" customFormat="1" ht="21.75" hidden="1" customHeight="1" x14ac:dyDescent="0.15">
      <c r="A7" s="43"/>
      <c r="B7" s="68" t="s">
        <v>11</v>
      </c>
      <c r="C7" s="93">
        <v>532447.17000000004</v>
      </c>
      <c r="D7" s="47">
        <v>13.9</v>
      </c>
      <c r="E7" s="47">
        <v>67.510000000000005</v>
      </c>
      <c r="F7" s="47">
        <v>11.61</v>
      </c>
      <c r="G7" s="51">
        <v>10.63</v>
      </c>
      <c r="H7" s="47">
        <v>96.01</v>
      </c>
      <c r="I7" s="47">
        <v>12.64</v>
      </c>
      <c r="J7" s="47">
        <v>87.76</v>
      </c>
      <c r="K7" s="47">
        <v>92.93</v>
      </c>
      <c r="L7" s="47">
        <v>87.42</v>
      </c>
      <c r="M7" s="52">
        <v>90.94</v>
      </c>
      <c r="N7" s="41">
        <v>85.55</v>
      </c>
      <c r="O7" s="47">
        <v>31.24</v>
      </c>
      <c r="P7" s="47">
        <v>68.53</v>
      </c>
      <c r="Q7" s="47">
        <v>29.59</v>
      </c>
      <c r="R7" s="47">
        <v>3.9</v>
      </c>
      <c r="S7" s="47">
        <v>0.72</v>
      </c>
      <c r="T7" s="47">
        <v>9.27</v>
      </c>
      <c r="U7" s="47">
        <v>17.579999999999998</v>
      </c>
      <c r="V7" s="47">
        <f t="shared" si="0"/>
        <v>31.47</v>
      </c>
    </row>
    <row r="8" spans="1:22" s="57" customFormat="1" ht="21.75" hidden="1" customHeight="1" x14ac:dyDescent="0.15">
      <c r="A8" s="43"/>
      <c r="B8" s="68" t="s">
        <v>12</v>
      </c>
      <c r="C8" s="93">
        <v>618743.43000000005</v>
      </c>
      <c r="D8" s="47">
        <v>8.01</v>
      </c>
      <c r="E8" s="47">
        <v>27.08</v>
      </c>
      <c r="F8" s="47">
        <v>11.37</v>
      </c>
      <c r="G8" s="51">
        <v>10.27</v>
      </c>
      <c r="H8" s="47">
        <v>95.66</v>
      </c>
      <c r="I8" s="47">
        <v>11.93</v>
      </c>
      <c r="J8" s="47">
        <v>83.97</v>
      </c>
      <c r="K8" s="47">
        <v>88.3</v>
      </c>
      <c r="L8" s="47">
        <v>85.98</v>
      </c>
      <c r="M8" s="52">
        <v>86.22</v>
      </c>
      <c r="N8" s="41">
        <v>83.96</v>
      </c>
      <c r="O8" s="47">
        <v>32.5</v>
      </c>
      <c r="P8" s="47">
        <v>69.23</v>
      </c>
      <c r="Q8" s="47">
        <v>14.45</v>
      </c>
      <c r="R8" s="47">
        <v>4.25</v>
      </c>
      <c r="S8" s="47">
        <v>0.43</v>
      </c>
      <c r="T8" s="47">
        <v>9.07</v>
      </c>
      <c r="U8" s="47">
        <v>17.02</v>
      </c>
      <c r="V8" s="47">
        <f t="shared" si="0"/>
        <v>30.77</v>
      </c>
    </row>
    <row r="9" spans="1:22" s="57" customFormat="1" ht="21.75" hidden="1" customHeight="1" x14ac:dyDescent="0.15">
      <c r="A9" s="43"/>
      <c r="B9" s="68" t="s">
        <v>13</v>
      </c>
      <c r="C9" s="93">
        <v>192557.92</v>
      </c>
      <c r="D9" s="47">
        <v>12.23</v>
      </c>
      <c r="E9" s="47">
        <v>85.43</v>
      </c>
      <c r="F9" s="47">
        <v>12.35</v>
      </c>
      <c r="G9" s="51">
        <v>10.17</v>
      </c>
      <c r="H9" s="47">
        <v>95.02</v>
      </c>
      <c r="I9" s="47">
        <v>11.7</v>
      </c>
      <c r="J9" s="47">
        <v>78.290000000000006</v>
      </c>
      <c r="K9" s="47">
        <v>82.95</v>
      </c>
      <c r="L9" s="47">
        <v>81.56</v>
      </c>
      <c r="M9" s="47">
        <v>80.260000000000005</v>
      </c>
      <c r="N9" s="41">
        <v>78.91</v>
      </c>
      <c r="O9" s="47">
        <v>34.08</v>
      </c>
      <c r="P9" s="47">
        <v>73.98</v>
      </c>
      <c r="Q9" s="47">
        <v>43</v>
      </c>
      <c r="R9" s="47">
        <v>4.9800000000000004</v>
      </c>
      <c r="S9" s="47">
        <v>0.54</v>
      </c>
      <c r="T9" s="47">
        <v>11.04</v>
      </c>
      <c r="U9" s="47">
        <v>9.4600000000000009</v>
      </c>
      <c r="V9" s="47">
        <f t="shared" si="0"/>
        <v>26.02</v>
      </c>
    </row>
    <row r="10" spans="1:22" s="57" customFormat="1" ht="21.75" hidden="1" customHeight="1" x14ac:dyDescent="0.15">
      <c r="A10" s="43"/>
      <c r="B10" s="86" t="s">
        <v>110</v>
      </c>
      <c r="C10" s="93">
        <v>412992.54</v>
      </c>
      <c r="D10" s="47" t="s">
        <v>211</v>
      </c>
      <c r="E10" s="47">
        <v>64.790000000000006</v>
      </c>
      <c r="F10" s="47">
        <v>12.24</v>
      </c>
      <c r="G10" s="51">
        <v>9.74</v>
      </c>
      <c r="H10" s="47">
        <v>93.48</v>
      </c>
      <c r="I10" s="47">
        <v>11.31</v>
      </c>
      <c r="J10" s="47">
        <v>79.61</v>
      </c>
      <c r="K10" s="47">
        <v>84.19</v>
      </c>
      <c r="L10" s="47">
        <v>86.44</v>
      </c>
      <c r="M10" s="47">
        <v>82.1</v>
      </c>
      <c r="N10" s="41">
        <v>84.29</v>
      </c>
      <c r="O10" s="47">
        <v>30.83</v>
      </c>
      <c r="P10" s="47">
        <v>69.08</v>
      </c>
      <c r="Q10" s="47">
        <v>27.16</v>
      </c>
      <c r="R10" s="47">
        <v>6.52</v>
      </c>
      <c r="S10" s="47">
        <v>0.52</v>
      </c>
      <c r="T10" s="47">
        <v>9.1999999999999993</v>
      </c>
      <c r="U10" s="47">
        <v>14.68</v>
      </c>
      <c r="V10" s="47">
        <f t="shared" si="0"/>
        <v>30.919999999999998</v>
      </c>
    </row>
    <row r="11" spans="1:22" s="57" customFormat="1" ht="21.75" hidden="1" customHeight="1" x14ac:dyDescent="0.15">
      <c r="A11" s="61"/>
      <c r="B11" s="68" t="s">
        <v>113</v>
      </c>
      <c r="C11" s="93">
        <v>654195.76</v>
      </c>
      <c r="D11" s="47">
        <v>8.75</v>
      </c>
      <c r="E11" s="47">
        <v>75.86</v>
      </c>
      <c r="F11" s="47">
        <v>12.46</v>
      </c>
      <c r="G11" s="51">
        <v>10.08</v>
      </c>
      <c r="H11" s="47">
        <v>94.4</v>
      </c>
      <c r="I11" s="47">
        <v>11.52</v>
      </c>
      <c r="J11" s="47">
        <v>79.900000000000006</v>
      </c>
      <c r="K11" s="47">
        <v>84.79</v>
      </c>
      <c r="L11" s="47">
        <v>84.12</v>
      </c>
      <c r="M11" s="47">
        <v>82.75</v>
      </c>
      <c r="N11" s="41">
        <v>82.1</v>
      </c>
      <c r="O11" s="47">
        <v>31.2</v>
      </c>
      <c r="P11" s="47">
        <v>68.55</v>
      </c>
      <c r="Q11" s="47">
        <v>22.68</v>
      </c>
      <c r="R11" s="47">
        <v>5.6</v>
      </c>
      <c r="S11" s="47">
        <v>0.72</v>
      </c>
      <c r="T11" s="47">
        <v>7.76</v>
      </c>
      <c r="U11" s="47">
        <v>17.37</v>
      </c>
      <c r="V11" s="47">
        <f t="shared" si="0"/>
        <v>31.45</v>
      </c>
    </row>
    <row r="12" spans="1:22" s="57" customFormat="1" ht="21.75" hidden="1" customHeight="1" x14ac:dyDescent="0.15">
      <c r="A12" s="43"/>
      <c r="B12" s="68" t="s">
        <v>114</v>
      </c>
      <c r="C12" s="93">
        <v>1600758.16</v>
      </c>
      <c r="D12" s="47">
        <v>11.43</v>
      </c>
      <c r="E12" s="47">
        <v>71.959999999999994</v>
      </c>
      <c r="F12" s="47">
        <v>12.43</v>
      </c>
      <c r="G12" s="51">
        <v>9.32</v>
      </c>
      <c r="H12" s="47">
        <v>94.56</v>
      </c>
      <c r="I12" s="47">
        <v>10.95</v>
      </c>
      <c r="J12" s="47">
        <v>70.989999999999995</v>
      </c>
      <c r="K12" s="47">
        <v>75.69</v>
      </c>
      <c r="L12" s="47">
        <v>81.22</v>
      </c>
      <c r="M12" s="47">
        <v>73.930000000000007</v>
      </c>
      <c r="N12" s="41">
        <v>79.319999999999993</v>
      </c>
      <c r="O12" s="47">
        <v>31.44</v>
      </c>
      <c r="P12" s="47">
        <v>63.17</v>
      </c>
      <c r="Q12" s="47">
        <v>6.31</v>
      </c>
      <c r="R12" s="47">
        <v>5.44</v>
      </c>
      <c r="S12" s="47">
        <v>0.7</v>
      </c>
      <c r="T12" s="47">
        <v>10.66</v>
      </c>
      <c r="U12" s="47">
        <v>20.03</v>
      </c>
      <c r="V12" s="47">
        <f t="shared" si="0"/>
        <v>36.83</v>
      </c>
    </row>
    <row r="13" spans="1:22" s="57" customFormat="1" ht="21.75" hidden="1" customHeight="1" x14ac:dyDescent="0.15">
      <c r="A13" s="43"/>
      <c r="B13" s="68" t="s">
        <v>115</v>
      </c>
      <c r="C13" s="93">
        <v>1347548.48</v>
      </c>
      <c r="D13" s="47">
        <v>9.92</v>
      </c>
      <c r="E13" s="47">
        <v>65.62</v>
      </c>
      <c r="F13" s="47">
        <v>13.29</v>
      </c>
      <c r="G13" s="51">
        <v>10.09</v>
      </c>
      <c r="H13" s="47">
        <v>95.62</v>
      </c>
      <c r="I13" s="47">
        <v>11.64</v>
      </c>
      <c r="J13" s="47">
        <v>87.89</v>
      </c>
      <c r="K13" s="47">
        <v>94.28</v>
      </c>
      <c r="L13" s="47">
        <v>93.44</v>
      </c>
      <c r="M13" s="47">
        <v>91.91</v>
      </c>
      <c r="N13" s="41">
        <v>91.09</v>
      </c>
      <c r="O13" s="47">
        <v>29.28</v>
      </c>
      <c r="P13" s="47">
        <v>74.75</v>
      </c>
      <c r="Q13" s="47">
        <v>15.76</v>
      </c>
      <c r="R13" s="47">
        <v>4.38</v>
      </c>
      <c r="S13" s="47">
        <v>0.78</v>
      </c>
      <c r="T13" s="47">
        <v>8.18</v>
      </c>
      <c r="U13" s="47">
        <v>11.91</v>
      </c>
      <c r="V13" s="47">
        <f t="shared" si="0"/>
        <v>25.25</v>
      </c>
    </row>
    <row r="14" spans="1:22" s="57" customFormat="1" ht="21.75" hidden="1" customHeight="1" x14ac:dyDescent="0.15">
      <c r="A14" s="43"/>
      <c r="B14" s="68" t="s">
        <v>118</v>
      </c>
      <c r="C14" s="93">
        <v>378602.06</v>
      </c>
      <c r="D14" s="47">
        <v>11.78</v>
      </c>
      <c r="E14" s="47">
        <v>86.96</v>
      </c>
      <c r="F14" s="47">
        <v>11.53</v>
      </c>
      <c r="G14" s="51">
        <v>10.1</v>
      </c>
      <c r="H14" s="47">
        <v>96.74</v>
      </c>
      <c r="I14" s="47">
        <v>11.77</v>
      </c>
      <c r="J14" s="47">
        <v>78.52</v>
      </c>
      <c r="K14" s="47">
        <v>84.06</v>
      </c>
      <c r="L14" s="47">
        <v>83.23</v>
      </c>
      <c r="M14" s="52">
        <v>82.05</v>
      </c>
      <c r="N14" s="41">
        <v>81.239999999999995</v>
      </c>
      <c r="O14" s="47">
        <v>31.85</v>
      </c>
      <c r="P14" s="47">
        <v>66.22</v>
      </c>
      <c r="Q14" s="47">
        <v>23.25</v>
      </c>
      <c r="R14" s="47">
        <v>3.26</v>
      </c>
      <c r="S14" s="47">
        <v>0.42</v>
      </c>
      <c r="T14" s="47">
        <v>8.77</v>
      </c>
      <c r="U14" s="47">
        <v>21.33</v>
      </c>
      <c r="V14" s="47">
        <f t="shared" si="0"/>
        <v>33.78</v>
      </c>
    </row>
    <row r="15" spans="1:22" s="57" customFormat="1" ht="21.75" hidden="1" customHeight="1" x14ac:dyDescent="0.15">
      <c r="A15" s="43"/>
      <c r="B15" s="68" t="s">
        <v>152</v>
      </c>
      <c r="C15" s="93">
        <v>254986.65</v>
      </c>
      <c r="D15" s="47">
        <v>0.96</v>
      </c>
      <c r="E15" s="47">
        <v>85.32</v>
      </c>
      <c r="F15" s="47">
        <v>12.31</v>
      </c>
      <c r="G15" s="51">
        <v>9.6199999999999992</v>
      </c>
      <c r="H15" s="47">
        <v>96.98</v>
      </c>
      <c r="I15" s="47">
        <v>11.4</v>
      </c>
      <c r="J15" s="47">
        <v>80.459999999999994</v>
      </c>
      <c r="K15" s="47">
        <v>86.6</v>
      </c>
      <c r="L15" s="47">
        <v>90.02</v>
      </c>
      <c r="M15" s="47">
        <v>84.42</v>
      </c>
      <c r="N15" s="41">
        <v>87.76</v>
      </c>
      <c r="O15" s="47">
        <v>26.15</v>
      </c>
      <c r="P15" s="47">
        <v>70.239999999999995</v>
      </c>
      <c r="Q15" s="47">
        <v>38.340000000000003</v>
      </c>
      <c r="R15" s="47">
        <v>3.03</v>
      </c>
      <c r="S15" s="47">
        <v>0.68</v>
      </c>
      <c r="T15" s="47">
        <v>9.36</v>
      </c>
      <c r="U15" s="47">
        <v>16.690000000000001</v>
      </c>
      <c r="V15" s="47">
        <f t="shared" si="0"/>
        <v>29.76</v>
      </c>
    </row>
    <row r="16" spans="1:22" s="57" customFormat="1" ht="21.75" hidden="1" customHeight="1" x14ac:dyDescent="0.15">
      <c r="A16" s="43"/>
      <c r="B16" s="68" t="s">
        <v>137</v>
      </c>
      <c r="C16" s="93">
        <v>702522.18</v>
      </c>
      <c r="D16" s="47">
        <v>15.74</v>
      </c>
      <c r="E16" s="47">
        <v>76.44</v>
      </c>
      <c r="F16" s="47">
        <v>12.67</v>
      </c>
      <c r="G16" s="51">
        <v>9.58</v>
      </c>
      <c r="H16" s="47">
        <v>95.51</v>
      </c>
      <c r="I16" s="47">
        <v>11.19</v>
      </c>
      <c r="J16" s="47">
        <v>78.19</v>
      </c>
      <c r="K16" s="47">
        <v>84.02</v>
      </c>
      <c r="L16" s="47">
        <v>87.71</v>
      </c>
      <c r="M16" s="47">
        <v>72.569999999999993</v>
      </c>
      <c r="N16" s="41">
        <v>75.760000000000005</v>
      </c>
      <c r="O16" s="47">
        <v>28.22</v>
      </c>
      <c r="P16" s="47">
        <v>68.28</v>
      </c>
      <c r="Q16" s="47">
        <v>27.64</v>
      </c>
      <c r="R16" s="47">
        <v>4.49</v>
      </c>
      <c r="S16" s="47">
        <v>0.47</v>
      </c>
      <c r="T16" s="47">
        <v>7.94</v>
      </c>
      <c r="U16" s="47">
        <v>18.82</v>
      </c>
      <c r="V16" s="47">
        <f t="shared" si="0"/>
        <v>31.72</v>
      </c>
    </row>
    <row r="17" spans="1:22" s="57" customFormat="1" ht="21.75" hidden="1" customHeight="1" x14ac:dyDescent="0.15">
      <c r="A17" s="42" t="s">
        <v>212</v>
      </c>
      <c r="B17" s="73" t="s">
        <v>121</v>
      </c>
      <c r="C17" s="93">
        <v>458095.96</v>
      </c>
      <c r="D17" s="47">
        <v>4.54</v>
      </c>
      <c r="E17" s="47">
        <v>77.400000000000006</v>
      </c>
      <c r="F17" s="47">
        <v>13.07</v>
      </c>
      <c r="G17" s="51">
        <v>9.75</v>
      </c>
      <c r="H17" s="47">
        <v>96.27</v>
      </c>
      <c r="I17" s="47">
        <v>11.28</v>
      </c>
      <c r="J17" s="47">
        <v>81.03</v>
      </c>
      <c r="K17" s="47">
        <v>86.88</v>
      </c>
      <c r="L17" s="47">
        <v>89.11</v>
      </c>
      <c r="M17" s="47">
        <v>84.73</v>
      </c>
      <c r="N17" s="41">
        <v>86.9</v>
      </c>
      <c r="O17" s="47">
        <v>30.45</v>
      </c>
      <c r="P17" s="47">
        <v>71.349999999999994</v>
      </c>
      <c r="Q17" s="47">
        <v>17.96</v>
      </c>
      <c r="R17" s="47">
        <v>3.77</v>
      </c>
      <c r="S17" s="47">
        <v>0.54</v>
      </c>
      <c r="T17" s="47">
        <v>9.27</v>
      </c>
      <c r="U17" s="47">
        <v>15.07</v>
      </c>
      <c r="V17" s="47">
        <f t="shared" si="0"/>
        <v>28.65</v>
      </c>
    </row>
    <row r="18" spans="1:22" s="84" customFormat="1" ht="20.25" hidden="1" customHeight="1" x14ac:dyDescent="0.2">
      <c r="A18" s="43"/>
      <c r="B18" s="70" t="s">
        <v>124</v>
      </c>
      <c r="C18" s="94">
        <v>64527.32</v>
      </c>
      <c r="D18" s="45">
        <v>10.73</v>
      </c>
      <c r="E18" s="45">
        <v>86.343117922765117</v>
      </c>
      <c r="F18" s="45">
        <v>11.99</v>
      </c>
      <c r="G18" s="45">
        <v>10.09</v>
      </c>
      <c r="H18" s="45">
        <v>92.66</v>
      </c>
      <c r="I18" s="45">
        <v>11.44</v>
      </c>
      <c r="J18" s="48">
        <v>44.28</v>
      </c>
      <c r="K18" s="47">
        <v>46.25</v>
      </c>
      <c r="L18" s="82">
        <v>45.83</v>
      </c>
      <c r="M18" s="47">
        <v>45.34</v>
      </c>
      <c r="N18" s="41">
        <v>44.94</v>
      </c>
      <c r="O18" s="47">
        <v>32.26</v>
      </c>
      <c r="P18" s="47">
        <v>38.274999999999999</v>
      </c>
      <c r="Q18" s="47">
        <v>58.76</v>
      </c>
      <c r="R18" s="47">
        <v>7.3289999999999997</v>
      </c>
      <c r="S18" s="47">
        <v>1.3120000000000001</v>
      </c>
      <c r="T18" s="47">
        <v>13.44</v>
      </c>
      <c r="U18" s="47">
        <v>39.643999999999998</v>
      </c>
      <c r="V18" s="47">
        <v>61.72</v>
      </c>
    </row>
    <row r="19" spans="1:22" s="77" customFormat="1" ht="20.25" hidden="1" customHeight="1" x14ac:dyDescent="0.2">
      <c r="A19" s="53"/>
      <c r="B19" s="76" t="s">
        <v>125</v>
      </c>
      <c r="C19" s="90">
        <v>319497.31</v>
      </c>
      <c r="D19" s="45">
        <v>0.43</v>
      </c>
      <c r="E19" s="45">
        <v>75.829852839762566</v>
      </c>
      <c r="F19" s="45">
        <v>12.86</v>
      </c>
      <c r="G19" s="67">
        <v>9.7799999999999994</v>
      </c>
      <c r="H19" s="45">
        <v>95.92</v>
      </c>
      <c r="I19" s="45">
        <v>11.42</v>
      </c>
      <c r="J19" s="46">
        <v>81.34</v>
      </c>
      <c r="K19" s="47">
        <v>86.23</v>
      </c>
      <c r="L19" s="82">
        <v>88.16</v>
      </c>
      <c r="M19" s="47">
        <v>84.27</v>
      </c>
      <c r="N19" s="41">
        <v>86.17</v>
      </c>
      <c r="O19" s="48">
        <v>33.54</v>
      </c>
      <c r="P19" s="48">
        <v>70.319999999999993</v>
      </c>
      <c r="Q19" s="48">
        <v>15.05</v>
      </c>
      <c r="R19" s="48">
        <v>4.08</v>
      </c>
      <c r="S19" s="47">
        <v>0.72</v>
      </c>
      <c r="T19" s="47">
        <v>9.3699999999999992</v>
      </c>
      <c r="U19" s="47">
        <v>15.51</v>
      </c>
      <c r="V19" s="47">
        <f t="shared" ref="V19:V27" si="1">(R19+S19+T19+U19)</f>
        <v>29.68</v>
      </c>
    </row>
    <row r="20" spans="1:22" s="77" customFormat="1" ht="20.25" hidden="1" customHeight="1" x14ac:dyDescent="0.2">
      <c r="A20" s="43"/>
      <c r="B20" s="76" t="s">
        <v>128</v>
      </c>
      <c r="C20" s="90">
        <v>166342.29</v>
      </c>
      <c r="D20" s="45">
        <v>9.98</v>
      </c>
      <c r="E20" s="45">
        <v>49.331646209752186</v>
      </c>
      <c r="F20" s="45">
        <v>13.01</v>
      </c>
      <c r="G20" s="67">
        <v>10.31</v>
      </c>
      <c r="H20" s="45">
        <v>94.78</v>
      </c>
      <c r="I20" s="45">
        <v>11.91</v>
      </c>
      <c r="J20" s="46">
        <v>78.760000000000005</v>
      </c>
      <c r="K20" s="47">
        <v>84.76</v>
      </c>
      <c r="L20" s="82">
        <v>82.21</v>
      </c>
      <c r="M20" s="47">
        <v>82.96</v>
      </c>
      <c r="N20" s="41">
        <v>80.459999999999994</v>
      </c>
      <c r="O20" s="48">
        <v>32.22</v>
      </c>
      <c r="P20" s="48">
        <v>65.78</v>
      </c>
      <c r="Q20" s="48">
        <v>22.88</v>
      </c>
      <c r="R20" s="48">
        <v>5.22</v>
      </c>
      <c r="S20" s="47">
        <v>0.68</v>
      </c>
      <c r="T20" s="47">
        <v>6.7</v>
      </c>
      <c r="U20" s="47">
        <v>21.62</v>
      </c>
      <c r="V20" s="47">
        <f t="shared" si="1"/>
        <v>34.22</v>
      </c>
    </row>
    <row r="21" spans="1:22" s="77" customFormat="1" ht="20.25" hidden="1" customHeight="1" x14ac:dyDescent="0.2">
      <c r="A21" s="43"/>
      <c r="B21" s="76" t="s">
        <v>131</v>
      </c>
      <c r="C21" s="90">
        <v>215609.5</v>
      </c>
      <c r="D21" s="45">
        <v>13.47</v>
      </c>
      <c r="E21" s="45">
        <v>67.144648079050313</v>
      </c>
      <c r="F21" s="45">
        <v>13.05</v>
      </c>
      <c r="G21" s="67">
        <v>10.25</v>
      </c>
      <c r="H21" s="45">
        <v>94.19</v>
      </c>
      <c r="I21" s="45">
        <v>11.8</v>
      </c>
      <c r="J21" s="46">
        <v>72.5</v>
      </c>
      <c r="K21" s="47">
        <v>77.760000000000005</v>
      </c>
      <c r="L21" s="82">
        <v>75.86</v>
      </c>
      <c r="M21" s="47">
        <v>75.08</v>
      </c>
      <c r="N21" s="41">
        <v>73.25</v>
      </c>
      <c r="O21" s="48">
        <v>32.24</v>
      </c>
      <c r="P21" s="48">
        <v>61.04</v>
      </c>
      <c r="Q21" s="48">
        <v>11.43</v>
      </c>
      <c r="R21" s="48">
        <v>5.81</v>
      </c>
      <c r="S21" s="47">
        <v>0.76</v>
      </c>
      <c r="T21" s="47">
        <v>7.58</v>
      </c>
      <c r="U21" s="47">
        <v>24.8</v>
      </c>
      <c r="V21" s="47">
        <f t="shared" si="1"/>
        <v>38.950000000000003</v>
      </c>
    </row>
    <row r="22" spans="1:22" s="77" customFormat="1" ht="20.25" hidden="1" customHeight="1" x14ac:dyDescent="0.2">
      <c r="A22" s="53"/>
      <c r="B22" s="76" t="s">
        <v>132</v>
      </c>
      <c r="C22" s="90">
        <v>176427.73</v>
      </c>
      <c r="D22" s="45">
        <v>12.51</v>
      </c>
      <c r="E22" s="45">
        <v>63.37440832005263</v>
      </c>
      <c r="F22" s="45">
        <v>12.83</v>
      </c>
      <c r="G22" s="45">
        <v>10.16</v>
      </c>
      <c r="H22" s="45">
        <v>95.82</v>
      </c>
      <c r="I22" s="45">
        <v>12.27</v>
      </c>
      <c r="J22" s="46">
        <v>76.650000000000006</v>
      </c>
      <c r="K22" s="47">
        <v>82.39</v>
      </c>
      <c r="L22" s="82">
        <v>81.099999999999994</v>
      </c>
      <c r="M22" s="47">
        <v>80.59</v>
      </c>
      <c r="N22" s="41">
        <v>79.319999999999993</v>
      </c>
      <c r="O22" s="48">
        <v>29.16</v>
      </c>
      <c r="P22" s="48">
        <v>62.11</v>
      </c>
      <c r="Q22" s="48">
        <v>4.3600000000000003</v>
      </c>
      <c r="R22" s="48">
        <v>4.1900000000000004</v>
      </c>
      <c r="S22" s="47">
        <v>1.1299999999999999</v>
      </c>
      <c r="T22" s="47">
        <v>7.04</v>
      </c>
      <c r="U22" s="47">
        <v>25.54</v>
      </c>
      <c r="V22" s="47">
        <f t="shared" si="1"/>
        <v>37.9</v>
      </c>
    </row>
    <row r="23" spans="1:22" s="77" customFormat="1" ht="20.25" hidden="1" customHeight="1" x14ac:dyDescent="0.2">
      <c r="A23" s="43"/>
      <c r="B23" s="76" t="s">
        <v>133</v>
      </c>
      <c r="C23" s="90">
        <v>308950.5</v>
      </c>
      <c r="D23" s="45">
        <v>6.61</v>
      </c>
      <c r="E23" s="45">
        <v>65.79543001225116</v>
      </c>
      <c r="F23" s="45">
        <v>12.99</v>
      </c>
      <c r="G23" s="67">
        <v>9.61</v>
      </c>
      <c r="H23" s="45">
        <v>95.7</v>
      </c>
      <c r="I23" s="45">
        <v>11.88</v>
      </c>
      <c r="J23" s="46">
        <v>78.16</v>
      </c>
      <c r="K23" s="47">
        <v>83.43</v>
      </c>
      <c r="L23" s="82">
        <v>86.81</v>
      </c>
      <c r="M23" s="47">
        <v>81.19</v>
      </c>
      <c r="N23" s="41">
        <v>84.49</v>
      </c>
      <c r="O23" s="48">
        <v>32.65</v>
      </c>
      <c r="P23" s="48">
        <v>65.180000000000007</v>
      </c>
      <c r="Q23" s="48">
        <v>6.64</v>
      </c>
      <c r="R23" s="48">
        <v>4.3</v>
      </c>
      <c r="S23" s="47">
        <v>1.65</v>
      </c>
      <c r="T23" s="47">
        <v>8.3699999999999992</v>
      </c>
      <c r="U23" s="47">
        <v>20.48</v>
      </c>
      <c r="V23" s="47">
        <f t="shared" si="1"/>
        <v>34.799999999999997</v>
      </c>
    </row>
    <row r="24" spans="1:22" s="84" customFormat="1" ht="20.25" hidden="1" customHeight="1" x14ac:dyDescent="0.2">
      <c r="A24" s="70"/>
      <c r="B24" s="70" t="s">
        <v>134</v>
      </c>
      <c r="C24" s="94">
        <v>459165.62</v>
      </c>
      <c r="D24" s="45">
        <v>14.77</v>
      </c>
      <c r="E24" s="45">
        <v>64.646096543552204</v>
      </c>
      <c r="F24" s="45">
        <v>11.37</v>
      </c>
      <c r="G24" s="45">
        <v>9.66</v>
      </c>
      <c r="H24" s="45">
        <v>95.31</v>
      </c>
      <c r="I24" s="45">
        <v>11.37</v>
      </c>
      <c r="J24" s="48">
        <v>77.94</v>
      </c>
      <c r="K24" s="47">
        <v>83.76</v>
      </c>
      <c r="L24" s="82">
        <v>86.71</v>
      </c>
      <c r="M24" s="47">
        <v>81.52</v>
      </c>
      <c r="N24" s="41">
        <v>84.39</v>
      </c>
      <c r="O24" s="48">
        <v>31.4</v>
      </c>
      <c r="P24" s="48">
        <v>68.16</v>
      </c>
      <c r="Q24" s="48">
        <v>12.38</v>
      </c>
      <c r="R24" s="48">
        <v>0.32</v>
      </c>
      <c r="S24" s="47">
        <v>0.78</v>
      </c>
      <c r="T24" s="47">
        <v>9.5399999999999991</v>
      </c>
      <c r="U24" s="47">
        <v>21.2</v>
      </c>
      <c r="V24" s="47">
        <f t="shared" si="1"/>
        <v>31.839999999999996</v>
      </c>
    </row>
    <row r="25" spans="1:22" s="77" customFormat="1" ht="20.25" hidden="1" customHeight="1" x14ac:dyDescent="0.2">
      <c r="A25" s="68"/>
      <c r="B25" s="76" t="s">
        <v>140</v>
      </c>
      <c r="C25" s="90">
        <v>236664.76</v>
      </c>
      <c r="D25" s="45">
        <v>11.76</v>
      </c>
      <c r="E25" s="45">
        <v>46.98830108884821</v>
      </c>
      <c r="F25" s="45">
        <v>13.1</v>
      </c>
      <c r="G25" s="67">
        <v>10.17</v>
      </c>
      <c r="H25" s="45">
        <v>94.71</v>
      </c>
      <c r="I25" s="45">
        <v>11.81</v>
      </c>
      <c r="J25" s="46">
        <v>76.25</v>
      </c>
      <c r="K25" s="47">
        <v>82.43</v>
      </c>
      <c r="L25" s="82">
        <v>81.06</v>
      </c>
      <c r="M25" s="47">
        <v>80.459999999999994</v>
      </c>
      <c r="N25" s="41">
        <v>79.12</v>
      </c>
      <c r="O25" s="48">
        <v>31.56</v>
      </c>
      <c r="P25" s="48">
        <v>63.99</v>
      </c>
      <c r="Q25" s="48">
        <v>2.42</v>
      </c>
      <c r="R25" s="48">
        <v>5.29</v>
      </c>
      <c r="S25" s="47">
        <v>0.92</v>
      </c>
      <c r="T25" s="47">
        <v>7.84</v>
      </c>
      <c r="U25" s="47">
        <v>21.97</v>
      </c>
      <c r="V25" s="47">
        <f t="shared" si="1"/>
        <v>36.019999999999996</v>
      </c>
    </row>
    <row r="26" spans="1:22" s="77" customFormat="1" ht="20.25" hidden="1" customHeight="1" x14ac:dyDescent="0.2">
      <c r="A26" s="43"/>
      <c r="B26" s="76" t="s">
        <v>141</v>
      </c>
      <c r="C26" s="90">
        <v>194961.17</v>
      </c>
      <c r="D26" s="45">
        <v>11.69</v>
      </c>
      <c r="E26" s="45">
        <v>39.972636602457811</v>
      </c>
      <c r="F26" s="45">
        <v>12.99</v>
      </c>
      <c r="G26" s="45">
        <v>10.38</v>
      </c>
      <c r="H26" s="45">
        <v>95.36</v>
      </c>
      <c r="I26" s="45">
        <v>11.74</v>
      </c>
      <c r="J26" s="46">
        <v>80.8</v>
      </c>
      <c r="K26" s="47">
        <v>87.07</v>
      </c>
      <c r="L26" s="82">
        <v>83.88</v>
      </c>
      <c r="M26" s="47">
        <v>84.74</v>
      </c>
      <c r="N26" s="41">
        <v>81.64</v>
      </c>
      <c r="O26" s="48">
        <v>29.69</v>
      </c>
      <c r="P26" s="48">
        <v>68.47</v>
      </c>
      <c r="Q26" s="48">
        <v>15.35</v>
      </c>
      <c r="R26" s="48">
        <v>4.5999999999999996</v>
      </c>
      <c r="S26" s="47">
        <v>0.75</v>
      </c>
      <c r="T26" s="47">
        <v>7.06</v>
      </c>
      <c r="U26" s="47">
        <v>19.12</v>
      </c>
      <c r="V26" s="47">
        <f t="shared" si="1"/>
        <v>31.53</v>
      </c>
    </row>
    <row r="27" spans="1:22" s="77" customFormat="1" ht="20.25" hidden="1" customHeight="1" x14ac:dyDescent="0.2">
      <c r="A27" s="43"/>
      <c r="B27" s="76" t="s">
        <v>142</v>
      </c>
      <c r="C27" s="90">
        <v>1218384.49</v>
      </c>
      <c r="D27" s="45">
        <v>0.91</v>
      </c>
      <c r="E27" s="45">
        <v>74.879966667993287</v>
      </c>
      <c r="F27" s="45">
        <v>12.24</v>
      </c>
      <c r="G27" s="67">
        <v>9.67</v>
      </c>
      <c r="H27" s="45">
        <v>95.86</v>
      </c>
      <c r="I27" s="45">
        <v>11.22</v>
      </c>
      <c r="J27" s="46">
        <v>82.9</v>
      </c>
      <c r="K27" s="47">
        <v>88.2</v>
      </c>
      <c r="L27" s="82">
        <v>91.21</v>
      </c>
      <c r="M27" s="47">
        <v>85.76</v>
      </c>
      <c r="N27" s="41">
        <v>88.68</v>
      </c>
      <c r="O27" s="48">
        <v>30.91</v>
      </c>
      <c r="P27" s="48">
        <v>73.400000000000006</v>
      </c>
      <c r="Q27" s="48">
        <v>13.02</v>
      </c>
      <c r="R27" s="48">
        <v>4.07</v>
      </c>
      <c r="S27" s="47">
        <v>0.33</v>
      </c>
      <c r="T27" s="47">
        <v>9.77</v>
      </c>
      <c r="U27" s="47">
        <v>12.44</v>
      </c>
      <c r="V27" s="47">
        <f t="shared" si="1"/>
        <v>26.61</v>
      </c>
    </row>
    <row r="28" spans="1:22" s="84" customFormat="1" ht="20.25" hidden="1" customHeight="1" x14ac:dyDescent="0.2">
      <c r="A28" s="70"/>
      <c r="B28" s="70" t="s">
        <v>145</v>
      </c>
      <c r="C28" s="94">
        <v>194624.85</v>
      </c>
      <c r="D28" s="83">
        <v>6.34</v>
      </c>
      <c r="E28" s="45">
        <v>53.945911840137576</v>
      </c>
      <c r="F28" s="83">
        <v>12.96</v>
      </c>
      <c r="G28" s="45">
        <v>10.18</v>
      </c>
      <c r="H28" s="83">
        <v>95.42</v>
      </c>
      <c r="I28" s="83">
        <v>11.82</v>
      </c>
      <c r="J28" s="48">
        <v>55.83</v>
      </c>
      <c r="K28" s="47">
        <v>78.91</v>
      </c>
      <c r="L28" s="82">
        <v>77.510000000000005</v>
      </c>
      <c r="M28" s="47">
        <v>77.02</v>
      </c>
      <c r="N28" s="83">
        <v>75.66</v>
      </c>
      <c r="O28" s="85">
        <v>28.47</v>
      </c>
      <c r="P28" s="85">
        <v>61.81</v>
      </c>
      <c r="Q28" s="85">
        <v>14</v>
      </c>
      <c r="R28" s="85">
        <v>5.43</v>
      </c>
      <c r="S28" s="83">
        <v>0.37</v>
      </c>
      <c r="T28" s="83">
        <v>5.96</v>
      </c>
      <c r="U28" s="83">
        <v>26.43</v>
      </c>
      <c r="V28" s="47">
        <v>38.19</v>
      </c>
    </row>
    <row r="29" spans="1:22" s="84" customFormat="1" ht="20.25" hidden="1" customHeight="1" x14ac:dyDescent="0.2">
      <c r="A29" s="70"/>
      <c r="B29" s="70" t="s">
        <v>146</v>
      </c>
      <c r="C29" s="94">
        <v>156756.13</v>
      </c>
      <c r="D29" s="83">
        <v>7.72</v>
      </c>
      <c r="E29" s="45">
        <v>13.66244497105153</v>
      </c>
      <c r="F29" s="83">
        <v>12.65</v>
      </c>
      <c r="G29" s="45">
        <v>10.050000000000001</v>
      </c>
      <c r="H29" s="83">
        <v>94.12</v>
      </c>
      <c r="I29" s="83">
        <v>11.79</v>
      </c>
      <c r="J29" s="48">
        <v>71.489999999999995</v>
      </c>
      <c r="K29" s="47">
        <v>75.89</v>
      </c>
      <c r="L29" s="82">
        <v>75.510000000000005</v>
      </c>
      <c r="M29" s="47">
        <v>74.19</v>
      </c>
      <c r="N29" s="83">
        <v>73.83</v>
      </c>
      <c r="O29" s="85">
        <v>35.700000000000003</v>
      </c>
      <c r="P29" s="85">
        <v>59.9</v>
      </c>
      <c r="Q29" s="85">
        <v>33.96</v>
      </c>
      <c r="R29" s="85">
        <v>5.88</v>
      </c>
      <c r="S29" s="83">
        <v>0.45</v>
      </c>
      <c r="T29" s="83">
        <v>8.64</v>
      </c>
      <c r="U29" s="83">
        <v>25.13</v>
      </c>
      <c r="V29" s="47">
        <f t="shared" ref="V29" si="2">(R29+S29+T29+U29)</f>
        <v>40.1</v>
      </c>
    </row>
    <row r="30" spans="1:22" s="57" customFormat="1" ht="21.75" hidden="1" customHeight="1" x14ac:dyDescent="0.15">
      <c r="A30" s="61"/>
      <c r="B30" s="68" t="s">
        <v>149</v>
      </c>
      <c r="C30" s="93">
        <v>288369.96999999997</v>
      </c>
      <c r="D30" s="47">
        <v>0.17</v>
      </c>
      <c r="E30" s="47">
        <v>73.790000000000006</v>
      </c>
      <c r="F30" s="47">
        <v>13.33</v>
      </c>
      <c r="G30" s="51">
        <v>9.89</v>
      </c>
      <c r="H30" s="47">
        <v>95.66</v>
      </c>
      <c r="I30" s="47">
        <v>11.44</v>
      </c>
      <c r="J30" s="47">
        <v>77.010000000000005</v>
      </c>
      <c r="K30" s="51">
        <v>81.209999999999994</v>
      </c>
      <c r="L30" s="47">
        <v>82.21</v>
      </c>
      <c r="M30" s="47">
        <v>78.72</v>
      </c>
      <c r="N30" s="41">
        <v>79.599999999999994</v>
      </c>
      <c r="O30" s="47">
        <v>33.92</v>
      </c>
      <c r="P30" s="47">
        <v>66.319999999999993</v>
      </c>
      <c r="Q30" s="47">
        <v>31.4</v>
      </c>
      <c r="R30" s="47">
        <v>4.3499999999999996</v>
      </c>
      <c r="S30" s="47">
        <v>0.72</v>
      </c>
      <c r="T30" s="47">
        <v>8.61</v>
      </c>
      <c r="U30" s="47">
        <v>20</v>
      </c>
      <c r="V30" s="47">
        <f t="shared" si="0"/>
        <v>33.68</v>
      </c>
    </row>
    <row r="31" spans="1:22" s="84" customFormat="1" ht="20.25" hidden="1" customHeight="1" x14ac:dyDescent="0.2">
      <c r="A31" s="70"/>
      <c r="B31" s="70" t="s">
        <v>150</v>
      </c>
      <c r="C31" s="94">
        <v>83429.41</v>
      </c>
      <c r="D31" s="83">
        <v>0</v>
      </c>
      <c r="E31" s="45">
        <v>14.697443023988782</v>
      </c>
      <c r="F31" s="83">
        <v>12.88</v>
      </c>
      <c r="G31" s="45">
        <v>9.85</v>
      </c>
      <c r="H31" s="83">
        <v>96.23</v>
      </c>
      <c r="I31" s="83">
        <v>11.81</v>
      </c>
      <c r="J31" s="48">
        <v>71.62</v>
      </c>
      <c r="K31" s="47">
        <v>77.5</v>
      </c>
      <c r="L31" s="48">
        <v>78.680000000000007</v>
      </c>
      <c r="M31" s="47">
        <v>76.37</v>
      </c>
      <c r="N31" s="83">
        <v>77.540000000000006</v>
      </c>
      <c r="O31" s="85">
        <v>30.3</v>
      </c>
      <c r="P31" s="85">
        <v>60.78</v>
      </c>
      <c r="Q31" s="85">
        <v>13.98</v>
      </c>
      <c r="R31" s="85">
        <v>3.77</v>
      </c>
      <c r="S31" s="83">
        <v>1.06</v>
      </c>
      <c r="T31" s="83">
        <v>7.36</v>
      </c>
      <c r="U31" s="83">
        <v>27.03</v>
      </c>
      <c r="V31" s="47">
        <f t="shared" si="0"/>
        <v>39.22</v>
      </c>
    </row>
    <row r="32" spans="1:22" s="55" customFormat="1" ht="21.75" hidden="1" customHeight="1" x14ac:dyDescent="0.15">
      <c r="A32" s="102"/>
      <c r="B32" s="71" t="s">
        <v>151</v>
      </c>
      <c r="C32" s="93">
        <v>525746.77</v>
      </c>
      <c r="D32" s="47">
        <v>9.9499999999999993</v>
      </c>
      <c r="E32" s="47">
        <v>59.15</v>
      </c>
      <c r="F32" s="47">
        <v>13.35</v>
      </c>
      <c r="G32" s="51">
        <v>9.9600000000000009</v>
      </c>
      <c r="H32" s="47">
        <v>95</v>
      </c>
      <c r="I32" s="47">
        <v>11.49</v>
      </c>
      <c r="J32" s="47">
        <v>79.36</v>
      </c>
      <c r="K32" s="51">
        <v>85.19</v>
      </c>
      <c r="L32" s="47">
        <v>85.53</v>
      </c>
      <c r="M32" s="47">
        <v>83.13</v>
      </c>
      <c r="N32" s="41">
        <v>83.46</v>
      </c>
      <c r="O32" s="47">
        <v>29.8</v>
      </c>
      <c r="P32" s="47">
        <v>68.64</v>
      </c>
      <c r="Q32" s="47">
        <v>33.93</v>
      </c>
      <c r="R32" s="47">
        <v>5.03</v>
      </c>
      <c r="S32" s="47">
        <v>0.68</v>
      </c>
      <c r="T32" s="47">
        <v>7.64</v>
      </c>
      <c r="U32" s="47">
        <v>18.010000000000002</v>
      </c>
      <c r="V32" s="47">
        <f t="shared" si="0"/>
        <v>31.36</v>
      </c>
    </row>
    <row r="33" spans="1:22" s="62" customFormat="1" ht="21.75" hidden="1" customHeight="1" x14ac:dyDescent="0.15">
      <c r="A33" s="56"/>
      <c r="B33" s="69"/>
      <c r="C33" s="95"/>
      <c r="D33" s="56"/>
      <c r="E33" s="56"/>
      <c r="F33" s="56"/>
      <c r="H33" s="56"/>
      <c r="I33" s="56"/>
      <c r="J33" s="56"/>
      <c r="K33" s="56"/>
      <c r="L33" s="56"/>
      <c r="M33" s="63"/>
      <c r="N33" s="63"/>
      <c r="O33" s="56"/>
      <c r="P33" s="56"/>
      <c r="Q33" s="56"/>
      <c r="R33" s="56"/>
      <c r="S33" s="56"/>
      <c r="T33" s="56"/>
      <c r="U33" s="56"/>
      <c r="V33" s="56"/>
    </row>
    <row r="34" spans="1:22" s="57" customFormat="1" ht="21.75" hidden="1" customHeight="1" x14ac:dyDescent="0.15">
      <c r="A34" s="56"/>
      <c r="B34" s="69"/>
      <c r="C34" s="96"/>
      <c r="D34" s="56"/>
      <c r="E34" s="62"/>
      <c r="F34" s="62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2" s="65" customFormat="1" ht="21.75" hidden="1" customHeight="1" x14ac:dyDescent="0.15">
      <c r="A35" s="57"/>
      <c r="B35" s="74"/>
      <c r="C35" s="97"/>
      <c r="D35" s="103"/>
      <c r="E35" s="103"/>
      <c r="F35" s="103"/>
      <c r="G35" s="6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22" s="65" customFormat="1" ht="21.75" hidden="1" customHeight="1" x14ac:dyDescent="0.15">
      <c r="A36" s="174" t="s">
        <v>63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</row>
    <row r="37" spans="1:22" s="57" customFormat="1" ht="21.75" hidden="1" customHeight="1" x14ac:dyDescent="0.15">
      <c r="A37" s="173" t="s">
        <v>64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</row>
    <row r="38" spans="1:22" s="57" customFormat="1" ht="21.75" hidden="1" customHeight="1" x14ac:dyDescent="0.15">
      <c r="A38" s="42"/>
      <c r="B38" s="73"/>
      <c r="C38" s="98" t="s">
        <v>0</v>
      </c>
      <c r="D38" s="42" t="s">
        <v>34</v>
      </c>
      <c r="E38" s="59" t="s">
        <v>28</v>
      </c>
      <c r="F38" s="59" t="s">
        <v>28</v>
      </c>
      <c r="G38" s="42"/>
      <c r="H38" s="42" t="s">
        <v>29</v>
      </c>
      <c r="I38" s="42" t="s">
        <v>30</v>
      </c>
      <c r="J38" s="42" t="s">
        <v>31</v>
      </c>
      <c r="K38" s="42" t="s">
        <v>2</v>
      </c>
      <c r="L38" s="42" t="s">
        <v>3</v>
      </c>
      <c r="M38" s="42" t="s">
        <v>2</v>
      </c>
      <c r="N38" s="42"/>
      <c r="O38" s="42" t="s">
        <v>32</v>
      </c>
      <c r="P38" s="42" t="s">
        <v>33</v>
      </c>
      <c r="Q38" s="42" t="s">
        <v>34</v>
      </c>
      <c r="R38" s="42" t="s">
        <v>35</v>
      </c>
      <c r="S38" s="42" t="s">
        <v>35</v>
      </c>
      <c r="T38" s="42" t="s">
        <v>35</v>
      </c>
      <c r="U38" s="42" t="s">
        <v>35</v>
      </c>
      <c r="V38" s="42" t="s">
        <v>36</v>
      </c>
    </row>
    <row r="39" spans="1:22" s="57" customFormat="1" ht="21.75" hidden="1" customHeight="1" x14ac:dyDescent="0.15">
      <c r="A39" s="43" t="s">
        <v>4</v>
      </c>
      <c r="B39" s="68" t="s">
        <v>5</v>
      </c>
      <c r="C39" s="99" t="s">
        <v>6</v>
      </c>
      <c r="D39" s="43" t="s">
        <v>37</v>
      </c>
      <c r="E39" s="43" t="s">
        <v>38</v>
      </c>
      <c r="F39" s="43" t="s">
        <v>39</v>
      </c>
      <c r="G39" s="43" t="s">
        <v>7</v>
      </c>
      <c r="H39" s="43" t="s">
        <v>40</v>
      </c>
      <c r="I39" s="43" t="s">
        <v>41</v>
      </c>
      <c r="J39" s="43" t="s">
        <v>27</v>
      </c>
      <c r="K39" s="43" t="s">
        <v>42</v>
      </c>
      <c r="L39" s="43" t="s">
        <v>43</v>
      </c>
      <c r="M39" s="43" t="s">
        <v>44</v>
      </c>
      <c r="N39" s="43" t="s">
        <v>45</v>
      </c>
      <c r="O39" s="43" t="s">
        <v>46</v>
      </c>
      <c r="P39" s="43" t="s">
        <v>47</v>
      </c>
      <c r="Q39" s="43" t="s">
        <v>48</v>
      </c>
      <c r="R39" s="43" t="s">
        <v>49</v>
      </c>
      <c r="S39" s="43" t="s">
        <v>49</v>
      </c>
      <c r="T39" s="43" t="s">
        <v>49</v>
      </c>
      <c r="U39" s="43" t="s">
        <v>50</v>
      </c>
      <c r="V39" s="43" t="s">
        <v>51</v>
      </c>
    </row>
    <row r="40" spans="1:22" s="57" customFormat="1" ht="21.75" hidden="1" customHeight="1" x14ac:dyDescent="0.15">
      <c r="A40" s="44"/>
      <c r="B40" s="71"/>
      <c r="C40" s="100" t="s">
        <v>8</v>
      </c>
      <c r="D40" s="60"/>
      <c r="E40" s="60"/>
      <c r="F40" s="60"/>
      <c r="G40" s="44"/>
      <c r="H40" s="44" t="s">
        <v>52</v>
      </c>
      <c r="I40" s="44"/>
      <c r="J40" s="44" t="s">
        <v>9</v>
      </c>
      <c r="K40" s="44" t="s">
        <v>53</v>
      </c>
      <c r="L40" s="44" t="s">
        <v>54</v>
      </c>
      <c r="M40" s="44" t="s">
        <v>9</v>
      </c>
      <c r="N40" s="44"/>
      <c r="O40" s="44" t="s">
        <v>55</v>
      </c>
      <c r="P40" s="44" t="s">
        <v>56</v>
      </c>
      <c r="Q40" s="44" t="s">
        <v>57</v>
      </c>
      <c r="R40" s="44" t="s">
        <v>58</v>
      </c>
      <c r="S40" s="44" t="s">
        <v>59</v>
      </c>
      <c r="T40" s="44" t="s">
        <v>60</v>
      </c>
      <c r="U40" s="44" t="s">
        <v>61</v>
      </c>
      <c r="V40" s="44" t="s">
        <v>62</v>
      </c>
    </row>
    <row r="41" spans="1:22" s="57" customFormat="1" ht="21.75" hidden="1" customHeight="1" x14ac:dyDescent="0.15">
      <c r="A41" s="43" t="s">
        <v>14</v>
      </c>
      <c r="B41" s="68" t="s">
        <v>15</v>
      </c>
      <c r="C41" s="91">
        <v>132920.88</v>
      </c>
      <c r="D41" s="47">
        <v>0</v>
      </c>
      <c r="E41" s="47">
        <v>77.95</v>
      </c>
      <c r="F41" s="47">
        <v>12.35</v>
      </c>
      <c r="G41" s="47">
        <v>9.94</v>
      </c>
      <c r="H41" s="47">
        <v>95.94</v>
      </c>
      <c r="I41" s="78">
        <v>11.41</v>
      </c>
      <c r="J41" s="47">
        <v>89.72</v>
      </c>
      <c r="K41" s="78">
        <v>96.1</v>
      </c>
      <c r="L41" s="47">
        <v>96.68</v>
      </c>
      <c r="M41" s="78">
        <v>93.89</v>
      </c>
      <c r="N41" s="47">
        <v>94.45</v>
      </c>
      <c r="O41" s="47">
        <v>30.25</v>
      </c>
      <c r="P41" s="47">
        <v>78.06</v>
      </c>
      <c r="Q41" s="47">
        <v>5.62</v>
      </c>
      <c r="R41" s="47">
        <v>4.0540000000000003</v>
      </c>
      <c r="S41" s="47">
        <v>0.45600000000000002</v>
      </c>
      <c r="T41" s="47">
        <v>9.7240000000000002</v>
      </c>
      <c r="U41" s="47">
        <v>7.7069999999999999</v>
      </c>
      <c r="V41" s="47">
        <f t="shared" ref="V41:V63" si="3">(R41+S41+T41+U41)</f>
        <v>21.941000000000003</v>
      </c>
    </row>
    <row r="42" spans="1:22" s="57" customFormat="1" ht="21.75" hidden="1" customHeight="1" x14ac:dyDescent="0.15">
      <c r="A42" s="43"/>
      <c r="B42" s="68" t="s">
        <v>16</v>
      </c>
      <c r="C42" s="91">
        <v>190936.48</v>
      </c>
      <c r="D42" s="47">
        <v>6.3</v>
      </c>
      <c r="E42" s="47">
        <v>77.260000000000005</v>
      </c>
      <c r="F42" s="47">
        <v>12.2</v>
      </c>
      <c r="G42" s="47">
        <v>10.07</v>
      </c>
      <c r="H42" s="47">
        <v>96.55</v>
      </c>
      <c r="I42" s="78">
        <v>11.72</v>
      </c>
      <c r="J42" s="47">
        <v>76.349999999999994</v>
      </c>
      <c r="K42" s="78">
        <v>82.51</v>
      </c>
      <c r="L42" s="47">
        <v>81.94</v>
      </c>
      <c r="M42" s="78">
        <v>80.650000000000006</v>
      </c>
      <c r="N42" s="47">
        <v>80.09</v>
      </c>
      <c r="O42" s="47">
        <v>32.64</v>
      </c>
      <c r="P42" s="47">
        <v>64.95</v>
      </c>
      <c r="Q42" s="47">
        <v>16.29</v>
      </c>
      <c r="R42" s="47">
        <v>3.45</v>
      </c>
      <c r="S42" s="47">
        <v>0.34</v>
      </c>
      <c r="T42" s="47">
        <v>8.3800000000000008</v>
      </c>
      <c r="U42" s="47">
        <v>22.88</v>
      </c>
      <c r="V42" s="47">
        <f t="shared" si="3"/>
        <v>35.049999999999997</v>
      </c>
    </row>
    <row r="43" spans="1:22" s="57" customFormat="1" ht="21.75" hidden="1" customHeight="1" x14ac:dyDescent="0.15">
      <c r="A43" s="43"/>
      <c r="B43" s="68" t="s">
        <v>17</v>
      </c>
      <c r="C43" s="91">
        <v>1100733.8700000001</v>
      </c>
      <c r="D43" s="47">
        <v>8.7200000000000006</v>
      </c>
      <c r="E43" s="47">
        <v>66</v>
      </c>
      <c r="F43" s="47">
        <v>12.71</v>
      </c>
      <c r="G43" s="47">
        <v>10</v>
      </c>
      <c r="H43" s="47">
        <v>96.22</v>
      </c>
      <c r="I43" s="78">
        <v>12.25</v>
      </c>
      <c r="J43" s="47">
        <v>87.19</v>
      </c>
      <c r="K43" s="78">
        <v>93.6</v>
      </c>
      <c r="L43" s="47">
        <v>93.6</v>
      </c>
      <c r="M43" s="78">
        <v>91.74</v>
      </c>
      <c r="N43" s="47">
        <v>91.74</v>
      </c>
      <c r="O43" s="47">
        <v>25.78</v>
      </c>
      <c r="P43" s="47">
        <v>70.72</v>
      </c>
      <c r="Q43" s="47">
        <v>25.88</v>
      </c>
      <c r="R43" s="47">
        <v>3.78</v>
      </c>
      <c r="S43" s="47">
        <v>0.34</v>
      </c>
      <c r="T43" s="47">
        <v>9.2799999999999994</v>
      </c>
      <c r="U43" s="47">
        <v>15.88</v>
      </c>
      <c r="V43" s="47">
        <f t="shared" si="3"/>
        <v>29.28</v>
      </c>
    </row>
    <row r="44" spans="1:22" s="57" customFormat="1" ht="21.75" hidden="1" customHeight="1" x14ac:dyDescent="0.15">
      <c r="A44" s="43"/>
      <c r="B44" s="68" t="s">
        <v>18</v>
      </c>
      <c r="C44" s="91">
        <v>198230.22</v>
      </c>
      <c r="D44" s="44">
        <v>0</v>
      </c>
      <c r="E44" s="44">
        <v>76.900000000000006</v>
      </c>
      <c r="F44" s="44">
        <v>12.49</v>
      </c>
      <c r="G44" s="47">
        <v>9.84</v>
      </c>
      <c r="H44" s="44">
        <v>95.2</v>
      </c>
      <c r="I44" s="80">
        <v>11.85</v>
      </c>
      <c r="J44" s="47">
        <v>72.459999999999994</v>
      </c>
      <c r="K44" s="80">
        <v>77.52</v>
      </c>
      <c r="L44" s="44">
        <v>78.78</v>
      </c>
      <c r="M44" s="80">
        <v>75.569999999999993</v>
      </c>
      <c r="N44" s="44">
        <v>76.8</v>
      </c>
      <c r="O44" s="44">
        <v>30.31</v>
      </c>
      <c r="P44" s="44">
        <v>60.667000000000002</v>
      </c>
      <c r="Q44" s="44">
        <v>14.12</v>
      </c>
      <c r="R44" s="44">
        <v>4.9379999999999997</v>
      </c>
      <c r="S44" s="44">
        <v>0.73</v>
      </c>
      <c r="T44" s="44">
        <v>10.318</v>
      </c>
      <c r="U44" s="44">
        <v>23.347000000000001</v>
      </c>
      <c r="V44" s="44">
        <f t="shared" si="3"/>
        <v>39.332999999999998</v>
      </c>
    </row>
    <row r="45" spans="1:22" s="57" customFormat="1" ht="21.75" hidden="1" customHeight="1" x14ac:dyDescent="0.15">
      <c r="A45" s="42" t="s">
        <v>19</v>
      </c>
      <c r="B45" s="73" t="s">
        <v>20</v>
      </c>
      <c r="C45" s="91">
        <v>633889.34</v>
      </c>
      <c r="D45" s="47">
        <v>3.21</v>
      </c>
      <c r="E45" s="47">
        <v>61.18</v>
      </c>
      <c r="F45" s="47">
        <v>11.53</v>
      </c>
      <c r="G45" s="47">
        <v>10.93</v>
      </c>
      <c r="H45" s="47">
        <v>96.74</v>
      </c>
      <c r="I45" s="78">
        <v>12.76</v>
      </c>
      <c r="J45" s="47">
        <v>87.53</v>
      </c>
      <c r="K45" s="78">
        <v>93.85</v>
      </c>
      <c r="L45" s="47">
        <v>85.87</v>
      </c>
      <c r="M45" s="78">
        <v>91.59</v>
      </c>
      <c r="N45" s="47">
        <v>83.8</v>
      </c>
      <c r="O45" s="47">
        <v>33.700000000000003</v>
      </c>
      <c r="P45" s="47">
        <v>68.11</v>
      </c>
      <c r="Q45" s="47">
        <v>26.22</v>
      </c>
      <c r="R45" s="47">
        <v>3.26</v>
      </c>
      <c r="S45" s="47">
        <v>0.2</v>
      </c>
      <c r="T45" s="47">
        <v>7.17</v>
      </c>
      <c r="U45" s="47">
        <v>21.26</v>
      </c>
      <c r="V45" s="47">
        <f t="shared" si="3"/>
        <v>31.89</v>
      </c>
    </row>
    <row r="46" spans="1:22" s="55" customFormat="1" ht="21.75" hidden="1" customHeight="1" x14ac:dyDescent="0.15">
      <c r="A46" s="43"/>
      <c r="B46" s="68" t="s">
        <v>164</v>
      </c>
      <c r="C46" s="89">
        <v>420367.18</v>
      </c>
      <c r="D46" s="47">
        <v>0.69</v>
      </c>
      <c r="E46" s="47">
        <v>76.760000000000005</v>
      </c>
      <c r="F46" s="47">
        <v>12.69</v>
      </c>
      <c r="G46" s="44">
        <v>12.57</v>
      </c>
      <c r="H46" s="47">
        <v>95.86</v>
      </c>
      <c r="I46" s="47">
        <v>13.29</v>
      </c>
      <c r="J46" s="47">
        <v>104.09</v>
      </c>
      <c r="K46" s="51">
        <v>110.31</v>
      </c>
      <c r="L46" s="47">
        <v>87.76</v>
      </c>
      <c r="M46" s="52">
        <v>107.5</v>
      </c>
      <c r="N46" s="41">
        <v>85.52</v>
      </c>
      <c r="O46" s="47">
        <v>34.75</v>
      </c>
      <c r="P46" s="47">
        <v>75.05</v>
      </c>
      <c r="Q46" s="47">
        <v>19.47</v>
      </c>
      <c r="R46" s="47">
        <v>4.1100000000000003</v>
      </c>
      <c r="S46" s="47">
        <v>0.78</v>
      </c>
      <c r="T46" s="47">
        <v>9.6</v>
      </c>
      <c r="U46" s="47">
        <v>10.46</v>
      </c>
      <c r="V46" s="47">
        <f t="shared" si="3"/>
        <v>24.950000000000003</v>
      </c>
    </row>
    <row r="47" spans="1:22" s="55" customFormat="1" ht="21.75" hidden="1" customHeight="1" x14ac:dyDescent="0.15">
      <c r="A47" s="43"/>
      <c r="B47" s="68" t="s">
        <v>165</v>
      </c>
      <c r="C47" s="91">
        <v>1123059.0399999998</v>
      </c>
      <c r="D47" s="47">
        <v>4.9400000000000004</v>
      </c>
      <c r="E47" s="47">
        <v>66.84</v>
      </c>
      <c r="F47" s="47">
        <v>12.4</v>
      </c>
      <c r="G47" s="47">
        <v>12.4</v>
      </c>
      <c r="H47" s="47">
        <v>96.73</v>
      </c>
      <c r="I47" s="47">
        <v>13.96</v>
      </c>
      <c r="J47" s="47">
        <v>102.58</v>
      </c>
      <c r="K47" s="51">
        <v>109.29</v>
      </c>
      <c r="L47" s="47">
        <v>88.14</v>
      </c>
      <c r="M47" s="52">
        <v>106.98</v>
      </c>
      <c r="N47" s="41">
        <v>86.28</v>
      </c>
      <c r="O47" s="47">
        <v>35.1</v>
      </c>
      <c r="P47" s="47">
        <v>72.78</v>
      </c>
      <c r="Q47" s="47">
        <v>12.99</v>
      </c>
      <c r="R47" s="47">
        <v>3.27</v>
      </c>
      <c r="S47" s="47">
        <v>0.28999999999999998</v>
      </c>
      <c r="T47" s="47">
        <v>8.43</v>
      </c>
      <c r="U47" s="47">
        <v>15.23</v>
      </c>
      <c r="V47" s="47">
        <f t="shared" si="3"/>
        <v>27.22</v>
      </c>
    </row>
    <row r="48" spans="1:22" s="55" customFormat="1" ht="21.75" hidden="1" customHeight="1" x14ac:dyDescent="0.15">
      <c r="A48" s="43"/>
      <c r="B48" s="68" t="s">
        <v>168</v>
      </c>
      <c r="C48" s="91">
        <v>302478.34999999998</v>
      </c>
      <c r="D48" s="47">
        <v>0.22</v>
      </c>
      <c r="E48" s="47">
        <v>64.73</v>
      </c>
      <c r="F48" s="47">
        <v>12.69</v>
      </c>
      <c r="G48" s="47">
        <v>12.35</v>
      </c>
      <c r="H48" s="47">
        <v>96.12</v>
      </c>
      <c r="I48" s="47">
        <v>13.81</v>
      </c>
      <c r="J48" s="47">
        <v>100.39</v>
      </c>
      <c r="K48" s="51">
        <v>107.01</v>
      </c>
      <c r="L48" s="47">
        <v>86.64</v>
      </c>
      <c r="M48" s="52">
        <v>104.44</v>
      </c>
      <c r="N48" s="41">
        <v>84.57</v>
      </c>
      <c r="O48" s="47">
        <v>33.94</v>
      </c>
      <c r="P48" s="47">
        <v>71.98</v>
      </c>
      <c r="Q48" s="47">
        <v>35.67</v>
      </c>
      <c r="R48" s="47">
        <v>3.88</v>
      </c>
      <c r="S48" s="47">
        <v>0.44</v>
      </c>
      <c r="T48" s="47">
        <v>7.37</v>
      </c>
      <c r="U48" s="47">
        <v>16.329999999999998</v>
      </c>
      <c r="V48" s="47">
        <f t="shared" si="3"/>
        <v>28.02</v>
      </c>
    </row>
    <row r="49" spans="1:22" s="55" customFormat="1" ht="21.75" hidden="1" customHeight="1" x14ac:dyDescent="0.15">
      <c r="A49" s="43"/>
      <c r="B49" s="68" t="s">
        <v>169</v>
      </c>
      <c r="C49" s="91">
        <v>602767.03</v>
      </c>
      <c r="D49" s="47">
        <v>9.19</v>
      </c>
      <c r="E49" s="47">
        <v>49.57</v>
      </c>
      <c r="F49" s="47">
        <v>12.46</v>
      </c>
      <c r="G49" s="47">
        <v>11.65</v>
      </c>
      <c r="H49" s="47">
        <v>94.78</v>
      </c>
      <c r="I49" s="47">
        <v>13.28</v>
      </c>
      <c r="J49" s="47">
        <v>95.37</v>
      </c>
      <c r="K49" s="51">
        <v>100.97</v>
      </c>
      <c r="L49" s="47">
        <v>86.67</v>
      </c>
      <c r="M49" s="47">
        <v>98.71</v>
      </c>
      <c r="N49" s="41">
        <v>84.73</v>
      </c>
      <c r="O49" s="47">
        <v>35.200000000000003</v>
      </c>
      <c r="P49" s="47">
        <v>70.900000000000006</v>
      </c>
      <c r="Q49" s="47">
        <v>8.61</v>
      </c>
      <c r="R49" s="47">
        <v>5.22</v>
      </c>
      <c r="S49" s="47">
        <v>0.25</v>
      </c>
      <c r="T49" s="47">
        <v>9.4</v>
      </c>
      <c r="U49" s="47">
        <v>14.23</v>
      </c>
      <c r="V49" s="47">
        <f t="shared" si="3"/>
        <v>29.1</v>
      </c>
    </row>
    <row r="50" spans="1:22" s="57" customFormat="1" ht="21.75" hidden="1" customHeight="1" x14ac:dyDescent="0.15">
      <c r="A50" s="43"/>
      <c r="B50" s="68" t="s">
        <v>21</v>
      </c>
      <c r="C50" s="91">
        <v>992069.41</v>
      </c>
      <c r="D50" s="47">
        <v>4.1100000000000003</v>
      </c>
      <c r="E50" s="47">
        <v>53.98</v>
      </c>
      <c r="F50" s="47">
        <v>12.22</v>
      </c>
      <c r="G50" s="47">
        <v>10.9</v>
      </c>
      <c r="H50" s="47">
        <v>96.51</v>
      </c>
      <c r="I50" s="78">
        <v>12.77</v>
      </c>
      <c r="J50" s="47">
        <v>97.21</v>
      </c>
      <c r="K50" s="78">
        <v>104.27</v>
      </c>
      <c r="L50" s="47">
        <v>95.66</v>
      </c>
      <c r="M50" s="78">
        <v>101.68</v>
      </c>
      <c r="N50" s="47">
        <v>93.29</v>
      </c>
      <c r="O50" s="47">
        <v>31.44</v>
      </c>
      <c r="P50" s="47">
        <v>75.63</v>
      </c>
      <c r="Q50" s="47">
        <v>13.73</v>
      </c>
      <c r="R50" s="47">
        <v>3.49</v>
      </c>
      <c r="S50" s="47">
        <v>0.16</v>
      </c>
      <c r="T50" s="47">
        <v>8.15</v>
      </c>
      <c r="U50" s="47">
        <v>12.58</v>
      </c>
      <c r="V50" s="47">
        <f t="shared" si="3"/>
        <v>24.380000000000003</v>
      </c>
    </row>
    <row r="51" spans="1:22" s="57" customFormat="1" ht="21.75" hidden="1" customHeight="1" x14ac:dyDescent="0.15">
      <c r="A51" s="43"/>
      <c r="B51" s="68" t="s">
        <v>173</v>
      </c>
      <c r="C51" s="92">
        <v>1309019.54</v>
      </c>
      <c r="D51" s="47">
        <v>3.68</v>
      </c>
      <c r="E51" s="47">
        <v>29.7</v>
      </c>
      <c r="F51" s="47">
        <v>12.47</v>
      </c>
      <c r="G51" s="47">
        <v>11</v>
      </c>
      <c r="H51" s="47">
        <v>95.99</v>
      </c>
      <c r="I51" s="47">
        <v>12.49</v>
      </c>
      <c r="J51" s="47">
        <v>90.55</v>
      </c>
      <c r="K51" s="51">
        <v>97.74</v>
      </c>
      <c r="L51" s="47">
        <v>88.86</v>
      </c>
      <c r="M51" s="47">
        <v>95.28</v>
      </c>
      <c r="N51" s="41">
        <v>86.62</v>
      </c>
      <c r="O51" s="47">
        <v>34.54</v>
      </c>
      <c r="P51" s="47">
        <v>72.2</v>
      </c>
      <c r="Q51" s="47">
        <v>10.28</v>
      </c>
      <c r="R51" s="47">
        <v>4</v>
      </c>
      <c r="S51" s="47">
        <v>0.188</v>
      </c>
      <c r="T51" s="47">
        <v>11.175000000000001</v>
      </c>
      <c r="U51" s="47">
        <v>12.44</v>
      </c>
      <c r="V51" s="47">
        <f t="shared" si="3"/>
        <v>27.802999999999997</v>
      </c>
    </row>
    <row r="52" spans="1:22" s="57" customFormat="1" ht="21.75" hidden="1" customHeight="1" x14ac:dyDescent="0.15">
      <c r="A52" s="43"/>
      <c r="B52" s="68" t="s">
        <v>22</v>
      </c>
      <c r="C52" s="91">
        <v>804162.79</v>
      </c>
      <c r="D52" s="47">
        <v>0</v>
      </c>
      <c r="E52" s="47">
        <v>35.549999999999997</v>
      </c>
      <c r="F52" s="47">
        <v>12.22</v>
      </c>
      <c r="G52" s="47">
        <v>11.02</v>
      </c>
      <c r="H52" s="47">
        <v>96.45</v>
      </c>
      <c r="I52" s="78">
        <v>12.55</v>
      </c>
      <c r="J52" s="47">
        <v>90.43</v>
      </c>
      <c r="K52" s="78">
        <v>96.62</v>
      </c>
      <c r="L52" s="47">
        <v>87.67</v>
      </c>
      <c r="M52" s="78">
        <v>95.09</v>
      </c>
      <c r="N52" s="47">
        <v>86.29</v>
      </c>
      <c r="O52" s="47">
        <v>31.53</v>
      </c>
      <c r="P52" s="47">
        <v>71.400000000000006</v>
      </c>
      <c r="Q52" s="47">
        <v>39.869999999999997</v>
      </c>
      <c r="R52" s="47">
        <v>3.55</v>
      </c>
      <c r="S52" s="47">
        <v>0.57999999999999996</v>
      </c>
      <c r="T52" s="47">
        <v>10.24</v>
      </c>
      <c r="U52" s="47">
        <v>14.22</v>
      </c>
      <c r="V52" s="47">
        <f t="shared" si="3"/>
        <v>28.590000000000003</v>
      </c>
    </row>
    <row r="53" spans="1:22" s="57" customFormat="1" ht="21.75" hidden="1" customHeight="1" x14ac:dyDescent="0.15">
      <c r="A53" s="43"/>
      <c r="B53" s="68" t="s">
        <v>23</v>
      </c>
      <c r="C53" s="91">
        <v>758005.9</v>
      </c>
      <c r="D53" s="47">
        <v>9.2899999999999991</v>
      </c>
      <c r="E53" s="47">
        <v>54.44</v>
      </c>
      <c r="F53" s="47">
        <v>12.09</v>
      </c>
      <c r="G53" s="47">
        <v>10.97</v>
      </c>
      <c r="H53" s="47">
        <v>94.91</v>
      </c>
      <c r="I53" s="78">
        <v>12.27</v>
      </c>
      <c r="J53" s="47">
        <v>90.45</v>
      </c>
      <c r="K53" s="78">
        <v>95.91</v>
      </c>
      <c r="L53" s="47">
        <v>87.43</v>
      </c>
      <c r="M53" s="78">
        <v>93.42</v>
      </c>
      <c r="N53" s="47">
        <v>85.16</v>
      </c>
      <c r="O53" s="47">
        <v>32.159999999999997</v>
      </c>
      <c r="P53" s="47">
        <v>72.81</v>
      </c>
      <c r="Q53" s="47">
        <v>14.92</v>
      </c>
      <c r="R53" s="47">
        <v>5.04</v>
      </c>
      <c r="S53" s="47">
        <v>0.25</v>
      </c>
      <c r="T53" s="47">
        <v>8.25</v>
      </c>
      <c r="U53" s="47">
        <v>13.65</v>
      </c>
      <c r="V53" s="47">
        <f t="shared" si="3"/>
        <v>27.189999999999998</v>
      </c>
    </row>
    <row r="54" spans="1:22" s="55" customFormat="1" ht="21.75" hidden="1" customHeight="1" x14ac:dyDescent="0.15">
      <c r="A54" s="43"/>
      <c r="B54" s="68" t="s">
        <v>178</v>
      </c>
      <c r="C54" s="91">
        <v>501334.19</v>
      </c>
      <c r="D54" s="47">
        <v>5.61</v>
      </c>
      <c r="E54" s="47">
        <v>56.24</v>
      </c>
      <c r="F54" s="47">
        <v>12.15</v>
      </c>
      <c r="G54" s="47">
        <v>11.17</v>
      </c>
      <c r="H54" s="47">
        <v>94.15</v>
      </c>
      <c r="I54" s="47">
        <v>12.13</v>
      </c>
      <c r="J54" s="47">
        <v>92.79</v>
      </c>
      <c r="K54" s="51">
        <v>99.18</v>
      </c>
      <c r="L54" s="47">
        <v>88.79</v>
      </c>
      <c r="M54" s="47">
        <v>97.08</v>
      </c>
      <c r="N54" s="41">
        <v>86.91</v>
      </c>
      <c r="O54" s="47">
        <v>33.61</v>
      </c>
      <c r="P54" s="47">
        <v>75.83</v>
      </c>
      <c r="Q54" s="47">
        <v>18.61</v>
      </c>
      <c r="R54" s="47">
        <v>5.85</v>
      </c>
      <c r="S54" s="47">
        <v>0.5</v>
      </c>
      <c r="T54" s="47">
        <v>7.84</v>
      </c>
      <c r="U54" s="47">
        <v>9.99</v>
      </c>
      <c r="V54" s="47">
        <f t="shared" si="3"/>
        <v>24.18</v>
      </c>
    </row>
    <row r="55" spans="1:22" s="55" customFormat="1" ht="21.75" hidden="1" customHeight="1" x14ac:dyDescent="0.15">
      <c r="A55" s="61"/>
      <c r="B55" s="68" t="s">
        <v>179</v>
      </c>
      <c r="C55" s="91">
        <v>431179.2</v>
      </c>
      <c r="D55" s="47">
        <v>5.62</v>
      </c>
      <c r="E55" s="47">
        <v>43.3</v>
      </c>
      <c r="F55" s="47">
        <v>12.7</v>
      </c>
      <c r="G55" s="47">
        <v>11.57</v>
      </c>
      <c r="H55" s="47">
        <v>94.22</v>
      </c>
      <c r="I55" s="47">
        <v>13.18</v>
      </c>
      <c r="J55" s="47">
        <v>94.1</v>
      </c>
      <c r="K55" s="51">
        <v>100.32</v>
      </c>
      <c r="L55" s="47">
        <v>86.7</v>
      </c>
      <c r="M55" s="47">
        <v>97.92</v>
      </c>
      <c r="N55" s="41">
        <v>84.63</v>
      </c>
      <c r="O55" s="47">
        <v>35.450000000000003</v>
      </c>
      <c r="P55" s="47">
        <v>70.84</v>
      </c>
      <c r="Q55" s="47">
        <v>16.850000000000001</v>
      </c>
      <c r="R55" s="47">
        <v>5.78</v>
      </c>
      <c r="S55" s="47">
        <v>0.49</v>
      </c>
      <c r="T55" s="47">
        <v>9.74</v>
      </c>
      <c r="U55" s="47">
        <v>13.15</v>
      </c>
      <c r="V55" s="47">
        <f t="shared" si="3"/>
        <v>29.160000000000004</v>
      </c>
    </row>
    <row r="56" spans="1:22" s="57" customFormat="1" ht="21.75" hidden="1" customHeight="1" x14ac:dyDescent="0.15">
      <c r="A56" s="43"/>
      <c r="B56" s="68" t="s">
        <v>180</v>
      </c>
      <c r="C56" s="92">
        <v>870726.68</v>
      </c>
      <c r="D56" s="47">
        <v>10.76</v>
      </c>
      <c r="E56" s="47">
        <v>56.57</v>
      </c>
      <c r="F56" s="47">
        <v>12.22</v>
      </c>
      <c r="G56" s="47">
        <v>10.78</v>
      </c>
      <c r="H56" s="47">
        <v>95.75</v>
      </c>
      <c r="I56" s="47">
        <v>12.16</v>
      </c>
      <c r="J56" s="47">
        <v>90.62</v>
      </c>
      <c r="K56" s="51">
        <v>97.73</v>
      </c>
      <c r="L56" s="47">
        <v>90.66</v>
      </c>
      <c r="M56" s="47">
        <v>95.06</v>
      </c>
      <c r="N56" s="41">
        <v>88.18</v>
      </c>
      <c r="O56" s="47">
        <v>31.96</v>
      </c>
      <c r="P56" s="47">
        <v>74.230668532850615</v>
      </c>
      <c r="Q56" s="47">
        <v>24.27</v>
      </c>
      <c r="R56" s="47">
        <v>4.2439999999999998</v>
      </c>
      <c r="S56" s="47">
        <v>0.64400000000000002</v>
      </c>
      <c r="T56" s="47">
        <v>10.31</v>
      </c>
      <c r="U56" s="47">
        <v>10.571999999999999</v>
      </c>
      <c r="V56" s="47">
        <f t="shared" si="3"/>
        <v>25.77</v>
      </c>
    </row>
    <row r="57" spans="1:22" s="55" customFormat="1" ht="21.75" hidden="1" customHeight="1" x14ac:dyDescent="0.15">
      <c r="A57" s="43"/>
      <c r="B57" s="68" t="s">
        <v>183</v>
      </c>
      <c r="C57" s="92">
        <v>533666.03</v>
      </c>
      <c r="D57" s="47">
        <v>7.1449999999999996</v>
      </c>
      <c r="E57" s="47">
        <v>68.078000000000003</v>
      </c>
      <c r="F57" s="47">
        <v>12.435</v>
      </c>
      <c r="G57" s="47">
        <v>12.55</v>
      </c>
      <c r="H57" s="47">
        <v>95.599000000000004</v>
      </c>
      <c r="I57" s="47">
        <v>13.694000000000001</v>
      </c>
      <c r="J57" s="47">
        <v>106.79</v>
      </c>
      <c r="K57" s="51">
        <v>114.63</v>
      </c>
      <c r="L57" s="47">
        <v>91.34</v>
      </c>
      <c r="M57" s="47">
        <v>112.22</v>
      </c>
      <c r="N57" s="41">
        <v>89.42</v>
      </c>
      <c r="O57" s="47">
        <v>33.103999999999999</v>
      </c>
      <c r="P57" s="47">
        <v>77.245000000000005</v>
      </c>
      <c r="Q57" s="47">
        <v>5.6870000000000003</v>
      </c>
      <c r="R57" s="47">
        <v>4.4009999999999998</v>
      </c>
      <c r="S57" s="47">
        <v>0.377</v>
      </c>
      <c r="T57" s="47">
        <v>8.7129999999999992</v>
      </c>
      <c r="U57" s="47">
        <v>9.2639999999999993</v>
      </c>
      <c r="V57" s="47">
        <f t="shared" si="3"/>
        <v>22.754999999999999</v>
      </c>
    </row>
    <row r="58" spans="1:22" s="57" customFormat="1" ht="21.75" hidden="1" customHeight="1" x14ac:dyDescent="0.15">
      <c r="A58" s="43"/>
      <c r="B58" s="68" t="s">
        <v>24</v>
      </c>
      <c r="C58" s="91">
        <v>506769.66</v>
      </c>
      <c r="D58" s="47">
        <v>2.69</v>
      </c>
      <c r="E58" s="47">
        <v>65.069999999999993</v>
      </c>
      <c r="F58" s="47">
        <v>12.33</v>
      </c>
      <c r="G58" s="47">
        <v>11.78</v>
      </c>
      <c r="H58" s="47">
        <v>95.28</v>
      </c>
      <c r="I58" s="78">
        <v>13.44</v>
      </c>
      <c r="J58" s="47">
        <v>99</v>
      </c>
      <c r="K58" s="78">
        <v>104.21</v>
      </c>
      <c r="L58" s="47">
        <v>88.46</v>
      </c>
      <c r="M58" s="78">
        <v>102.04</v>
      </c>
      <c r="N58" s="47">
        <v>86.62</v>
      </c>
      <c r="O58" s="47">
        <v>36.619999999999997</v>
      </c>
      <c r="P58" s="47">
        <v>72.510000000000005</v>
      </c>
      <c r="Q58" s="47">
        <v>30.22</v>
      </c>
      <c r="R58" s="47">
        <v>4.72</v>
      </c>
      <c r="S58" s="47">
        <v>1.31</v>
      </c>
      <c r="T58" s="47">
        <v>8.67</v>
      </c>
      <c r="U58" s="47">
        <v>12.79</v>
      </c>
      <c r="V58" s="47">
        <f t="shared" si="3"/>
        <v>27.49</v>
      </c>
    </row>
    <row r="59" spans="1:22" s="57" customFormat="1" ht="21.75" hidden="1" customHeight="1" x14ac:dyDescent="0.15">
      <c r="A59" s="43"/>
      <c r="B59" s="68" t="s">
        <v>185</v>
      </c>
      <c r="C59" s="92">
        <v>1218095.78</v>
      </c>
      <c r="D59" s="47">
        <v>3.34</v>
      </c>
      <c r="E59" s="47">
        <v>20.78</v>
      </c>
      <c r="F59" s="47">
        <v>12.05</v>
      </c>
      <c r="G59" s="47">
        <v>11.1</v>
      </c>
      <c r="H59" s="47">
        <v>96.51</v>
      </c>
      <c r="I59" s="47">
        <v>12.77</v>
      </c>
      <c r="J59" s="47">
        <v>91.63</v>
      </c>
      <c r="K59" s="51">
        <v>98.43</v>
      </c>
      <c r="L59" s="47">
        <v>88.68</v>
      </c>
      <c r="M59" s="52">
        <v>95.45</v>
      </c>
      <c r="N59" s="41">
        <v>85.99</v>
      </c>
      <c r="O59" s="47">
        <v>31.46</v>
      </c>
      <c r="P59" s="47">
        <v>71.333985579534442</v>
      </c>
      <c r="Q59" s="47">
        <v>14.19</v>
      </c>
      <c r="R59" s="47">
        <v>3.4860000000000002</v>
      </c>
      <c r="S59" s="47">
        <v>0.312</v>
      </c>
      <c r="T59" s="47">
        <v>9.0459999999999994</v>
      </c>
      <c r="U59" s="47">
        <v>15.823</v>
      </c>
      <c r="V59" s="47">
        <f t="shared" si="3"/>
        <v>28.667000000000002</v>
      </c>
    </row>
    <row r="60" spans="1:22" s="57" customFormat="1" ht="21.75" hidden="1" customHeight="1" x14ac:dyDescent="0.15">
      <c r="A60" s="43"/>
      <c r="B60" s="68" t="s">
        <v>186</v>
      </c>
      <c r="C60" s="92">
        <v>1271961.28</v>
      </c>
      <c r="D60" s="47">
        <v>2.0299999999999998</v>
      </c>
      <c r="E60" s="47">
        <v>54.11</v>
      </c>
      <c r="F60" s="47">
        <v>12.21</v>
      </c>
      <c r="G60" s="47">
        <v>10.71</v>
      </c>
      <c r="H60" s="47">
        <v>94.91</v>
      </c>
      <c r="I60" s="47">
        <v>12.22</v>
      </c>
      <c r="J60" s="47">
        <v>91.54</v>
      </c>
      <c r="K60" s="51">
        <v>97.44</v>
      </c>
      <c r="L60" s="47">
        <v>90.98</v>
      </c>
      <c r="M60" s="52">
        <v>95.09</v>
      </c>
      <c r="N60" s="41">
        <v>88.79</v>
      </c>
      <c r="O60" s="47">
        <v>32.659999999999997</v>
      </c>
      <c r="P60" s="47">
        <v>74.132999999999996</v>
      </c>
      <c r="Q60" s="47">
        <v>16.324999999999999</v>
      </c>
      <c r="R60" s="47">
        <v>5.09</v>
      </c>
      <c r="S60" s="47">
        <v>0.377</v>
      </c>
      <c r="T60" s="47">
        <v>8.99</v>
      </c>
      <c r="U60" s="47">
        <v>11.409000000000001</v>
      </c>
      <c r="V60" s="47">
        <f t="shared" si="3"/>
        <v>25.866</v>
      </c>
    </row>
    <row r="61" spans="1:22" s="57" customFormat="1" ht="21.75" hidden="1" customHeight="1" x14ac:dyDescent="0.15">
      <c r="A61" s="43"/>
      <c r="B61" s="68" t="s">
        <v>187</v>
      </c>
      <c r="C61" s="92">
        <v>555629.16</v>
      </c>
      <c r="D61" s="47">
        <v>9.68</v>
      </c>
      <c r="E61" s="47">
        <v>71.89</v>
      </c>
      <c r="F61" s="47">
        <v>12.96</v>
      </c>
      <c r="G61" s="47">
        <v>10.79</v>
      </c>
      <c r="H61" s="47">
        <v>94.47</v>
      </c>
      <c r="I61" s="47">
        <v>12.47</v>
      </c>
      <c r="J61" s="47">
        <v>87.78</v>
      </c>
      <c r="K61" s="51">
        <v>94.3</v>
      </c>
      <c r="L61" s="47">
        <v>87.4</v>
      </c>
      <c r="M61" s="47">
        <v>92.02</v>
      </c>
      <c r="N61" s="41">
        <v>85.28</v>
      </c>
      <c r="O61" s="47">
        <v>31.05</v>
      </c>
      <c r="P61" s="47">
        <v>68.739999999999995</v>
      </c>
      <c r="Q61" s="47">
        <v>16.05</v>
      </c>
      <c r="R61" s="47">
        <v>5.53</v>
      </c>
      <c r="S61" s="47">
        <v>0.66</v>
      </c>
      <c r="T61" s="47">
        <v>6.82</v>
      </c>
      <c r="U61" s="47">
        <v>18.260000000000002</v>
      </c>
      <c r="V61" s="47">
        <f t="shared" si="3"/>
        <v>31.270000000000003</v>
      </c>
    </row>
    <row r="62" spans="1:22" s="57" customFormat="1" ht="21.75" hidden="1" customHeight="1" x14ac:dyDescent="0.15">
      <c r="A62" s="43"/>
      <c r="B62" s="68" t="s">
        <v>188</v>
      </c>
      <c r="C62" s="92">
        <v>795029.44000000018</v>
      </c>
      <c r="D62" s="47">
        <v>3.68</v>
      </c>
      <c r="E62" s="47">
        <v>39.99</v>
      </c>
      <c r="F62" s="47">
        <v>12.15</v>
      </c>
      <c r="G62" s="47">
        <v>10.79</v>
      </c>
      <c r="H62" s="47">
        <v>96.3</v>
      </c>
      <c r="I62" s="47">
        <v>12.34</v>
      </c>
      <c r="J62" s="47">
        <v>94.81</v>
      </c>
      <c r="K62" s="51">
        <v>101.73</v>
      </c>
      <c r="L62" s="47">
        <v>94.28</v>
      </c>
      <c r="M62" s="47">
        <v>99.16</v>
      </c>
      <c r="N62" s="41">
        <v>91.9</v>
      </c>
      <c r="O62" s="47">
        <v>31.76</v>
      </c>
      <c r="P62" s="47">
        <v>76.335999999999999</v>
      </c>
      <c r="Q62" s="47">
        <v>11</v>
      </c>
      <c r="R62" s="47">
        <v>3.69</v>
      </c>
      <c r="S62" s="47">
        <v>0.214</v>
      </c>
      <c r="T62" s="47">
        <v>8.7750000000000004</v>
      </c>
      <c r="U62" s="47">
        <v>10.984999999999999</v>
      </c>
      <c r="V62" s="47">
        <f t="shared" si="3"/>
        <v>23.664000000000001</v>
      </c>
    </row>
    <row r="63" spans="1:22" s="55" customFormat="1" ht="21.75" hidden="1" customHeight="1" x14ac:dyDescent="0.15">
      <c r="A63" s="43"/>
      <c r="B63" s="68" t="s">
        <v>189</v>
      </c>
      <c r="C63" s="91">
        <v>584925.99</v>
      </c>
      <c r="D63" s="47">
        <v>4.76</v>
      </c>
      <c r="E63" s="47">
        <v>59.682636088712691</v>
      </c>
      <c r="F63" s="47">
        <v>12.260775076689614</v>
      </c>
      <c r="G63" s="47">
        <v>10.84</v>
      </c>
      <c r="H63" s="47">
        <v>95.760026796266985</v>
      </c>
      <c r="I63" s="47">
        <v>12.597764471619202</v>
      </c>
      <c r="J63" s="47">
        <v>93.51</v>
      </c>
      <c r="K63" s="51">
        <v>100.39</v>
      </c>
      <c r="L63" s="47">
        <v>92.61</v>
      </c>
      <c r="M63" s="47">
        <v>97.97</v>
      </c>
      <c r="N63" s="41">
        <v>90.38</v>
      </c>
      <c r="O63" s="47">
        <v>31.507873171164853</v>
      </c>
      <c r="P63" s="47">
        <v>73.770283452964875</v>
      </c>
      <c r="Q63" s="47">
        <v>23.8</v>
      </c>
      <c r="R63" s="47">
        <v>4.24</v>
      </c>
      <c r="S63" s="47">
        <v>0.76600000000000001</v>
      </c>
      <c r="T63" s="47">
        <v>8.57</v>
      </c>
      <c r="U63" s="47">
        <v>12.650128268106107</v>
      </c>
      <c r="V63" s="47">
        <f t="shared" si="3"/>
        <v>26.226128268106109</v>
      </c>
    </row>
    <row r="64" spans="1:22" s="57" customFormat="1" ht="21.75" hidden="1" customHeight="1" x14ac:dyDescent="0.15">
      <c r="A64" s="54"/>
      <c r="B64" s="72" t="s">
        <v>65</v>
      </c>
      <c r="C64" s="99">
        <v>4951.72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54">
        <v>0</v>
      </c>
      <c r="J64" s="44">
        <v>0</v>
      </c>
      <c r="K64" s="54">
        <v>0</v>
      </c>
      <c r="L64" s="43">
        <v>0</v>
      </c>
      <c r="M64" s="54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43">
        <v>0</v>
      </c>
      <c r="U64" s="44">
        <v>0</v>
      </c>
      <c r="V64" s="43">
        <v>0</v>
      </c>
    </row>
    <row r="65" spans="1:22" s="57" customFormat="1" ht="21.75" customHeight="1" x14ac:dyDescent="0.15">
      <c r="A65" s="80"/>
      <c r="B65" s="75" t="s">
        <v>25</v>
      </c>
      <c r="C65" s="91">
        <f>SUM(C6:C64)</f>
        <v>28352055.370000001</v>
      </c>
      <c r="D65" s="47"/>
      <c r="E65" s="40">
        <v>59.14</v>
      </c>
      <c r="F65" s="40">
        <v>12.4</v>
      </c>
      <c r="G65" s="47">
        <v>10.57</v>
      </c>
      <c r="H65" s="40">
        <v>95.58</v>
      </c>
      <c r="I65" s="47">
        <v>12.16</v>
      </c>
      <c r="J65" s="47">
        <v>68.930000000000007</v>
      </c>
      <c r="K65" s="47">
        <v>92.92</v>
      </c>
      <c r="L65" s="47">
        <v>87.91</v>
      </c>
      <c r="M65" s="47">
        <v>90.42</v>
      </c>
      <c r="N65" s="47">
        <v>85.55</v>
      </c>
      <c r="O65" s="47">
        <v>31.81</v>
      </c>
      <c r="P65" s="40">
        <v>70.64</v>
      </c>
      <c r="Q65" s="40"/>
      <c r="R65" s="47">
        <v>4.33</v>
      </c>
      <c r="S65" s="47">
        <v>0.52</v>
      </c>
      <c r="T65" s="47">
        <v>8.9700000000000006</v>
      </c>
      <c r="U65" s="44">
        <v>15.52</v>
      </c>
      <c r="V65" s="47">
        <f>(R65+S65+T65+U65)</f>
        <v>29.34</v>
      </c>
    </row>
    <row r="69" spans="1:22" s="153" customFormat="1" ht="21" customHeight="1" x14ac:dyDescent="0.15">
      <c r="A69" s="172" t="s">
        <v>63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</row>
    <row r="70" spans="1:22" s="153" customFormat="1" ht="21" customHeight="1" x14ac:dyDescent="0.15">
      <c r="A70" s="173" t="s">
        <v>214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</row>
    <row r="71" spans="1:22" s="133" customFormat="1" ht="21" customHeight="1" x14ac:dyDescent="0.15">
      <c r="A71" s="42"/>
      <c r="B71" s="42"/>
      <c r="C71" s="87" t="s">
        <v>0</v>
      </c>
      <c r="D71" s="59" t="s">
        <v>28</v>
      </c>
      <c r="E71" s="59" t="s">
        <v>28</v>
      </c>
      <c r="F71" s="59" t="s">
        <v>28</v>
      </c>
      <c r="G71" s="42"/>
      <c r="H71" s="42" t="s">
        <v>29</v>
      </c>
      <c r="I71" s="42" t="s">
        <v>30</v>
      </c>
      <c r="J71" s="42" t="s">
        <v>31</v>
      </c>
      <c r="K71" s="42" t="s">
        <v>2</v>
      </c>
      <c r="L71" s="42" t="s">
        <v>3</v>
      </c>
      <c r="M71" s="42" t="s">
        <v>2</v>
      </c>
      <c r="N71" s="42"/>
      <c r="O71" s="42" t="s">
        <v>32</v>
      </c>
      <c r="P71" s="42" t="s">
        <v>33</v>
      </c>
      <c r="Q71" s="42" t="s">
        <v>34</v>
      </c>
      <c r="R71" s="42" t="s">
        <v>35</v>
      </c>
      <c r="S71" s="42" t="s">
        <v>35</v>
      </c>
      <c r="T71" s="42" t="s">
        <v>35</v>
      </c>
      <c r="U71" s="42" t="s">
        <v>35</v>
      </c>
      <c r="V71" s="42" t="s">
        <v>36</v>
      </c>
    </row>
    <row r="72" spans="1:22" s="133" customFormat="1" ht="21" customHeight="1" x14ac:dyDescent="0.15">
      <c r="A72" s="43" t="s">
        <v>4</v>
      </c>
      <c r="B72" s="43" t="s">
        <v>5</v>
      </c>
      <c r="C72" s="88" t="s">
        <v>6</v>
      </c>
      <c r="D72" s="43" t="s">
        <v>37</v>
      </c>
      <c r="E72" s="43" t="s">
        <v>38</v>
      </c>
      <c r="F72" s="43" t="s">
        <v>39</v>
      </c>
      <c r="G72" s="43" t="s">
        <v>7</v>
      </c>
      <c r="H72" s="43" t="s">
        <v>40</v>
      </c>
      <c r="I72" s="43" t="s">
        <v>41</v>
      </c>
      <c r="J72" s="43" t="s">
        <v>27</v>
      </c>
      <c r="K72" s="43" t="s">
        <v>42</v>
      </c>
      <c r="L72" s="43" t="s">
        <v>43</v>
      </c>
      <c r="M72" s="43" t="s">
        <v>44</v>
      </c>
      <c r="N72" s="43" t="s">
        <v>45</v>
      </c>
      <c r="O72" s="43" t="s">
        <v>46</v>
      </c>
      <c r="P72" s="43" t="s">
        <v>47</v>
      </c>
      <c r="Q72" s="43" t="s">
        <v>48</v>
      </c>
      <c r="R72" s="43" t="s">
        <v>49</v>
      </c>
      <c r="S72" s="43" t="s">
        <v>49</v>
      </c>
      <c r="T72" s="43" t="s">
        <v>49</v>
      </c>
      <c r="U72" s="43" t="s">
        <v>50</v>
      </c>
      <c r="V72" s="43" t="s">
        <v>51</v>
      </c>
    </row>
    <row r="73" spans="1:22" s="133" customFormat="1" ht="21" customHeight="1" x14ac:dyDescent="0.15">
      <c r="A73" s="44"/>
      <c r="B73" s="44"/>
      <c r="C73" s="89" t="s">
        <v>8</v>
      </c>
      <c r="D73" s="60"/>
      <c r="E73" s="60"/>
      <c r="F73" s="60"/>
      <c r="G73" s="44"/>
      <c r="H73" s="44" t="s">
        <v>52</v>
      </c>
      <c r="I73" s="44"/>
      <c r="J73" s="44" t="s">
        <v>9</v>
      </c>
      <c r="K73" s="44" t="s">
        <v>53</v>
      </c>
      <c r="L73" s="44" t="s">
        <v>54</v>
      </c>
      <c r="M73" s="44" t="s">
        <v>9</v>
      </c>
      <c r="N73" s="44"/>
      <c r="O73" s="44" t="s">
        <v>55</v>
      </c>
      <c r="P73" s="44" t="s">
        <v>56</v>
      </c>
      <c r="Q73" s="44" t="s">
        <v>57</v>
      </c>
      <c r="R73" s="44" t="s">
        <v>58</v>
      </c>
      <c r="S73" s="44" t="s">
        <v>59</v>
      </c>
      <c r="T73" s="44" t="s">
        <v>60</v>
      </c>
      <c r="U73" s="44" t="s">
        <v>61</v>
      </c>
      <c r="V73" s="44" t="s">
        <v>62</v>
      </c>
    </row>
    <row r="74" spans="1:22" s="154" customFormat="1" ht="21" hidden="1" customHeight="1" x14ac:dyDescent="0.15">
      <c r="A74" s="104" t="s">
        <v>213</v>
      </c>
      <c r="B74" s="105" t="s">
        <v>10</v>
      </c>
      <c r="C74" s="106">
        <v>1119145.71</v>
      </c>
      <c r="D74" s="107">
        <v>14.99</v>
      </c>
      <c r="E74" s="107">
        <v>74.930000000000007</v>
      </c>
      <c r="F74" s="108">
        <v>12.29</v>
      </c>
      <c r="G74" s="108">
        <v>10.23</v>
      </c>
      <c r="H74" s="107">
        <v>95.13</v>
      </c>
      <c r="I74" s="107">
        <v>11.44</v>
      </c>
      <c r="J74" s="107">
        <v>79.7</v>
      </c>
      <c r="K74" s="109">
        <v>85.22</v>
      </c>
      <c r="L74" s="107">
        <v>83.31</v>
      </c>
      <c r="M74" s="107">
        <v>82.9</v>
      </c>
      <c r="N74" s="110">
        <v>81.03</v>
      </c>
      <c r="O74" s="107">
        <v>31.29</v>
      </c>
      <c r="P74" s="111">
        <v>69.09</v>
      </c>
      <c r="Q74" s="107">
        <v>20.309999999999999</v>
      </c>
      <c r="R74" s="107">
        <v>4.87</v>
      </c>
      <c r="S74" s="107">
        <v>0.61</v>
      </c>
      <c r="T74" s="107">
        <v>9.3800000000000008</v>
      </c>
      <c r="U74" s="107">
        <v>16.05</v>
      </c>
      <c r="V74" s="107">
        <f t="shared" ref="V74:V101" si="4">(R74+S74+T74+U74)</f>
        <v>30.910000000000004</v>
      </c>
    </row>
    <row r="75" spans="1:22" s="154" customFormat="1" ht="21" hidden="1" customHeight="1" x14ac:dyDescent="0.15">
      <c r="A75" s="104"/>
      <c r="B75" s="105" t="s">
        <v>11</v>
      </c>
      <c r="C75" s="112">
        <v>733140.35</v>
      </c>
      <c r="D75" s="107">
        <v>11.41</v>
      </c>
      <c r="E75" s="107">
        <v>68.599999999999994</v>
      </c>
      <c r="F75" s="108">
        <v>11.76</v>
      </c>
      <c r="G75" s="113">
        <v>10.94</v>
      </c>
      <c r="H75" s="107">
        <v>95.97</v>
      </c>
      <c r="I75" s="107">
        <v>12.64</v>
      </c>
      <c r="J75" s="107">
        <v>92.02</v>
      </c>
      <c r="K75" s="109">
        <v>97.89</v>
      </c>
      <c r="L75" s="107">
        <v>89.48</v>
      </c>
      <c r="M75" s="114">
        <v>95.6</v>
      </c>
      <c r="N75" s="110">
        <v>87.39</v>
      </c>
      <c r="O75" s="107">
        <v>31.45</v>
      </c>
      <c r="P75" s="111">
        <v>72.08</v>
      </c>
      <c r="Q75" s="107">
        <v>24.07</v>
      </c>
      <c r="R75" s="107">
        <v>4.03</v>
      </c>
      <c r="S75" s="107">
        <v>0.72</v>
      </c>
      <c r="T75" s="107">
        <v>9.4600000000000009</v>
      </c>
      <c r="U75" s="107">
        <v>13.7</v>
      </c>
      <c r="V75" s="107">
        <f t="shared" si="4"/>
        <v>27.91</v>
      </c>
    </row>
    <row r="76" spans="1:22" s="154" customFormat="1" ht="21" hidden="1" customHeight="1" x14ac:dyDescent="0.15">
      <c r="A76" s="104"/>
      <c r="B76" s="105" t="s">
        <v>12</v>
      </c>
      <c r="C76" s="106">
        <v>791291.61</v>
      </c>
      <c r="D76" s="107">
        <v>7.44</v>
      </c>
      <c r="E76" s="107">
        <v>28.07</v>
      </c>
      <c r="F76" s="108">
        <v>11.52</v>
      </c>
      <c r="G76" s="108">
        <v>10.62</v>
      </c>
      <c r="H76" s="107">
        <v>95.75</v>
      </c>
      <c r="I76" s="107">
        <v>12.25</v>
      </c>
      <c r="J76" s="107">
        <v>88.57</v>
      </c>
      <c r="K76" s="109">
        <v>93.21</v>
      </c>
      <c r="L76" s="107">
        <v>87.77</v>
      </c>
      <c r="M76" s="114">
        <v>91.09</v>
      </c>
      <c r="N76" s="110">
        <v>85.77</v>
      </c>
      <c r="O76" s="107">
        <v>32.61</v>
      </c>
      <c r="P76" s="111">
        <v>71.150000000000006</v>
      </c>
      <c r="Q76" s="107">
        <v>12.34</v>
      </c>
      <c r="R76" s="107">
        <v>4.17</v>
      </c>
      <c r="S76" s="107">
        <v>0.43</v>
      </c>
      <c r="T76" s="107">
        <v>9.06</v>
      </c>
      <c r="U76" s="107">
        <v>15.19</v>
      </c>
      <c r="V76" s="107">
        <f t="shared" si="4"/>
        <v>28.85</v>
      </c>
    </row>
    <row r="77" spans="1:22" s="154" customFormat="1" ht="21" hidden="1" customHeight="1" x14ac:dyDescent="0.15">
      <c r="A77" s="104"/>
      <c r="B77" s="105" t="s">
        <v>13</v>
      </c>
      <c r="C77" s="106">
        <v>320452.96000000002</v>
      </c>
      <c r="D77" s="107">
        <v>12.07</v>
      </c>
      <c r="E77" s="107">
        <v>84.54</v>
      </c>
      <c r="F77" s="108">
        <v>12.45</v>
      </c>
      <c r="G77" s="108">
        <v>10.56</v>
      </c>
      <c r="H77" s="107">
        <v>94.75</v>
      </c>
      <c r="I77" s="107">
        <v>12.07</v>
      </c>
      <c r="J77" s="107">
        <v>85.09</v>
      </c>
      <c r="K77" s="109">
        <v>90.28</v>
      </c>
      <c r="L77" s="107">
        <v>85.49</v>
      </c>
      <c r="M77" s="107">
        <v>87.2</v>
      </c>
      <c r="N77" s="110">
        <v>82.58</v>
      </c>
      <c r="O77" s="107">
        <v>33.49</v>
      </c>
      <c r="P77" s="111">
        <v>75.44</v>
      </c>
      <c r="Q77" s="107">
        <v>27.1</v>
      </c>
      <c r="R77" s="107">
        <v>5.25</v>
      </c>
      <c r="S77" s="107">
        <v>0.5</v>
      </c>
      <c r="T77" s="107">
        <v>9.4499999999999993</v>
      </c>
      <c r="U77" s="107">
        <v>9.3699999999999992</v>
      </c>
      <c r="V77" s="107">
        <f t="shared" si="4"/>
        <v>24.57</v>
      </c>
    </row>
    <row r="78" spans="1:22" s="154" customFormat="1" ht="21" hidden="1" customHeight="1" x14ac:dyDescent="0.15">
      <c r="A78" s="104"/>
      <c r="B78" s="105" t="s">
        <v>215</v>
      </c>
      <c r="C78" s="106">
        <v>561059.27</v>
      </c>
      <c r="D78" s="107" t="s">
        <v>211</v>
      </c>
      <c r="E78" s="107">
        <v>65.36</v>
      </c>
      <c r="F78" s="108">
        <v>12.34</v>
      </c>
      <c r="G78" s="108">
        <v>10.01</v>
      </c>
      <c r="H78" s="107">
        <v>93.42</v>
      </c>
      <c r="I78" s="107">
        <v>11.58</v>
      </c>
      <c r="J78" s="107">
        <v>84.5</v>
      </c>
      <c r="K78" s="109">
        <v>89.25</v>
      </c>
      <c r="L78" s="107">
        <v>89.16</v>
      </c>
      <c r="M78" s="107">
        <v>87</v>
      </c>
      <c r="N78" s="110">
        <v>86.91</v>
      </c>
      <c r="O78" s="107">
        <v>30.7</v>
      </c>
      <c r="P78" s="111">
        <v>71.510000000000005</v>
      </c>
      <c r="Q78" s="107">
        <v>22.82</v>
      </c>
      <c r="R78" s="107">
        <v>6.58</v>
      </c>
      <c r="S78" s="107">
        <v>0.51</v>
      </c>
      <c r="T78" s="107">
        <v>9.4700000000000006</v>
      </c>
      <c r="U78" s="107">
        <v>11.92</v>
      </c>
      <c r="V78" s="107">
        <f t="shared" si="4"/>
        <v>28.480000000000004</v>
      </c>
    </row>
    <row r="79" spans="1:22" s="154" customFormat="1" ht="21" hidden="1" customHeight="1" x14ac:dyDescent="0.15">
      <c r="A79" s="115"/>
      <c r="B79" s="105" t="s">
        <v>113</v>
      </c>
      <c r="C79" s="106">
        <v>1040361.2</v>
      </c>
      <c r="D79" s="107">
        <v>8.32</v>
      </c>
      <c r="E79" s="107">
        <v>76.05</v>
      </c>
      <c r="F79" s="108">
        <v>12.56</v>
      </c>
      <c r="G79" s="108">
        <v>10.41</v>
      </c>
      <c r="H79" s="107">
        <v>94.24</v>
      </c>
      <c r="I79" s="107">
        <v>11.83</v>
      </c>
      <c r="J79" s="107">
        <v>88.64</v>
      </c>
      <c r="K79" s="109">
        <v>94.07</v>
      </c>
      <c r="L79" s="107">
        <v>90.36</v>
      </c>
      <c r="M79" s="107">
        <v>91.78</v>
      </c>
      <c r="N79" s="110">
        <v>88.16</v>
      </c>
      <c r="O79" s="107">
        <v>31.11</v>
      </c>
      <c r="P79" s="111">
        <v>74.010000000000005</v>
      </c>
      <c r="Q79" s="107">
        <v>16.59</v>
      </c>
      <c r="R79" s="107">
        <v>5.76</v>
      </c>
      <c r="S79" s="107">
        <v>0.69</v>
      </c>
      <c r="T79" s="107">
        <v>8.1199999999999992</v>
      </c>
      <c r="U79" s="107">
        <v>11.41</v>
      </c>
      <c r="V79" s="107">
        <f t="shared" si="4"/>
        <v>25.979999999999997</v>
      </c>
    </row>
    <row r="80" spans="1:22" s="154" customFormat="1" ht="21" hidden="1" customHeight="1" x14ac:dyDescent="0.15">
      <c r="A80" s="104"/>
      <c r="B80" s="105" t="s">
        <v>114</v>
      </c>
      <c r="C80" s="116">
        <v>2097658.91</v>
      </c>
      <c r="D80" s="107">
        <v>11.66</v>
      </c>
      <c r="E80" s="107">
        <v>71.66</v>
      </c>
      <c r="F80" s="108">
        <v>12.5</v>
      </c>
      <c r="G80" s="108">
        <v>9.7100000000000009</v>
      </c>
      <c r="H80" s="107">
        <v>94.61</v>
      </c>
      <c r="I80" s="107">
        <v>11.34</v>
      </c>
      <c r="J80" s="107">
        <v>76</v>
      </c>
      <c r="K80" s="109">
        <v>80.98</v>
      </c>
      <c r="L80" s="107">
        <v>83.4</v>
      </c>
      <c r="M80" s="107">
        <v>79.11</v>
      </c>
      <c r="N80" s="110">
        <v>81.47</v>
      </c>
      <c r="O80" s="107">
        <v>31.72</v>
      </c>
      <c r="P80" s="111">
        <v>65.459999999999994</v>
      </c>
      <c r="Q80" s="107">
        <v>5.12</v>
      </c>
      <c r="R80" s="107">
        <v>5.39</v>
      </c>
      <c r="S80" s="107">
        <v>0.63</v>
      </c>
      <c r="T80" s="107">
        <v>10.97</v>
      </c>
      <c r="U80" s="107">
        <v>17.55</v>
      </c>
      <c r="V80" s="107">
        <f t="shared" si="4"/>
        <v>34.540000000000006</v>
      </c>
    </row>
    <row r="81" spans="1:22" s="154" customFormat="1" ht="21" hidden="1" customHeight="1" x14ac:dyDescent="0.15">
      <c r="A81" s="117"/>
      <c r="B81" s="118" t="s">
        <v>115</v>
      </c>
      <c r="C81" s="106">
        <v>1864078.71</v>
      </c>
      <c r="D81" s="107">
        <v>9.65</v>
      </c>
      <c r="E81" s="107">
        <v>62.77</v>
      </c>
      <c r="F81" s="108">
        <v>13.34</v>
      </c>
      <c r="G81" s="108">
        <v>10.46</v>
      </c>
      <c r="H81" s="107">
        <v>95.68</v>
      </c>
      <c r="I81" s="107">
        <v>11.98</v>
      </c>
      <c r="J81" s="107">
        <v>92.55</v>
      </c>
      <c r="K81" s="109">
        <v>99.33</v>
      </c>
      <c r="L81" s="107">
        <v>94.97</v>
      </c>
      <c r="M81" s="107">
        <v>96.81</v>
      </c>
      <c r="N81" s="110">
        <v>92.55</v>
      </c>
      <c r="O81" s="107">
        <v>29.68</v>
      </c>
      <c r="P81" s="111">
        <v>76.31</v>
      </c>
      <c r="Q81" s="107">
        <v>13.22</v>
      </c>
      <c r="R81" s="107">
        <v>4.32</v>
      </c>
      <c r="S81" s="107">
        <v>0.78</v>
      </c>
      <c r="T81" s="107">
        <v>8.1999999999999993</v>
      </c>
      <c r="U81" s="107">
        <v>10.39</v>
      </c>
      <c r="V81" s="107">
        <f t="shared" si="4"/>
        <v>23.69</v>
      </c>
    </row>
    <row r="82" spans="1:22" s="154" customFormat="1" ht="21" hidden="1" customHeight="1" x14ac:dyDescent="0.15">
      <c r="A82" s="104"/>
      <c r="B82" s="105" t="s">
        <v>118</v>
      </c>
      <c r="C82" s="106">
        <v>597189.94999999995</v>
      </c>
      <c r="D82" s="107">
        <v>11.83</v>
      </c>
      <c r="E82" s="107">
        <v>87.15</v>
      </c>
      <c r="F82" s="108">
        <v>11.72</v>
      </c>
      <c r="G82" s="108">
        <v>10.46</v>
      </c>
      <c r="H82" s="107">
        <v>96.63</v>
      </c>
      <c r="I82" s="107">
        <v>12.11</v>
      </c>
      <c r="J82" s="107">
        <v>85.83</v>
      </c>
      <c r="K82" s="109">
        <v>92.1</v>
      </c>
      <c r="L82" s="107">
        <v>88.05</v>
      </c>
      <c r="M82" s="114">
        <v>82.92</v>
      </c>
      <c r="N82" s="110">
        <v>79.27</v>
      </c>
      <c r="O82" s="107">
        <v>31.57</v>
      </c>
      <c r="P82" s="111">
        <v>70.41</v>
      </c>
      <c r="Q82" s="107">
        <v>17.05</v>
      </c>
      <c r="R82" s="107">
        <v>3.37</v>
      </c>
      <c r="S82" s="107">
        <v>0.39</v>
      </c>
      <c r="T82" s="107">
        <v>9.4499999999999993</v>
      </c>
      <c r="U82" s="107">
        <v>16.38</v>
      </c>
      <c r="V82" s="107">
        <f t="shared" si="4"/>
        <v>29.589999999999996</v>
      </c>
    </row>
    <row r="83" spans="1:22" s="154" customFormat="1" ht="21" hidden="1" customHeight="1" x14ac:dyDescent="0.15">
      <c r="A83" s="104"/>
      <c r="B83" s="105" t="s">
        <v>152</v>
      </c>
      <c r="C83" s="116">
        <v>392984.07</v>
      </c>
      <c r="D83" s="107">
        <v>1.06</v>
      </c>
      <c r="E83" s="107">
        <v>86.22</v>
      </c>
      <c r="F83" s="108">
        <v>12.4</v>
      </c>
      <c r="G83" s="108">
        <v>10.06</v>
      </c>
      <c r="H83" s="107">
        <v>97.14</v>
      </c>
      <c r="I83" s="107">
        <v>11.85</v>
      </c>
      <c r="J83" s="107">
        <v>87.68</v>
      </c>
      <c r="K83" s="109">
        <v>94.23</v>
      </c>
      <c r="L83" s="107">
        <v>93.67</v>
      </c>
      <c r="M83" s="107">
        <v>91.87</v>
      </c>
      <c r="N83" s="110">
        <v>91.33</v>
      </c>
      <c r="O83" s="107">
        <v>25.95</v>
      </c>
      <c r="P83" s="111">
        <v>73.569999999999993</v>
      </c>
      <c r="Q83" s="107">
        <v>30.49</v>
      </c>
      <c r="R83" s="107">
        <v>2.86</v>
      </c>
      <c r="S83" s="107">
        <v>0.6</v>
      </c>
      <c r="T83" s="107">
        <v>8.76</v>
      </c>
      <c r="U83" s="107">
        <v>14.21</v>
      </c>
      <c r="V83" s="107">
        <f t="shared" si="4"/>
        <v>26.43</v>
      </c>
    </row>
    <row r="84" spans="1:22" s="154" customFormat="1" ht="21" hidden="1" customHeight="1" x14ac:dyDescent="0.15">
      <c r="A84" s="104"/>
      <c r="B84" s="105" t="s">
        <v>216</v>
      </c>
      <c r="C84" s="106">
        <v>1051618.77</v>
      </c>
      <c r="D84" s="107">
        <v>15.83</v>
      </c>
      <c r="E84" s="107">
        <v>78.510000000000005</v>
      </c>
      <c r="F84" s="108">
        <v>12.82</v>
      </c>
      <c r="G84" s="108">
        <v>9.9700000000000006</v>
      </c>
      <c r="H84" s="107">
        <v>95.71</v>
      </c>
      <c r="I84" s="107">
        <v>11.57</v>
      </c>
      <c r="J84" s="107">
        <v>83.9</v>
      </c>
      <c r="K84" s="109">
        <v>90.16</v>
      </c>
      <c r="L84" s="107">
        <v>90.43</v>
      </c>
      <c r="M84" s="107">
        <v>88.12</v>
      </c>
      <c r="N84" s="110">
        <v>88.38</v>
      </c>
      <c r="O84" s="107">
        <v>28.45</v>
      </c>
      <c r="P84" s="111">
        <v>72.09</v>
      </c>
      <c r="Q84" s="107">
        <v>23.43</v>
      </c>
      <c r="R84" s="107">
        <v>4.29</v>
      </c>
      <c r="S84" s="107">
        <v>0.46</v>
      </c>
      <c r="T84" s="107">
        <v>8.0299999999999994</v>
      </c>
      <c r="U84" s="107">
        <v>15.13</v>
      </c>
      <c r="V84" s="107">
        <f t="shared" si="4"/>
        <v>27.91</v>
      </c>
    </row>
    <row r="85" spans="1:22" s="154" customFormat="1" ht="21" hidden="1" customHeight="1" x14ac:dyDescent="0.15">
      <c r="A85" s="119"/>
      <c r="B85" s="120" t="s">
        <v>121</v>
      </c>
      <c r="C85" s="106">
        <v>600906.44999999995</v>
      </c>
      <c r="D85" s="107">
        <v>4.83</v>
      </c>
      <c r="E85" s="107">
        <v>77.02</v>
      </c>
      <c r="F85" s="108">
        <v>13.14</v>
      </c>
      <c r="G85" s="108">
        <v>10</v>
      </c>
      <c r="H85" s="107">
        <v>96.01</v>
      </c>
      <c r="I85" s="107">
        <v>11.57</v>
      </c>
      <c r="J85" s="107">
        <v>84.12</v>
      </c>
      <c r="K85" s="109">
        <v>90.19</v>
      </c>
      <c r="L85" s="107">
        <v>90.19</v>
      </c>
      <c r="M85" s="107">
        <v>86.85</v>
      </c>
      <c r="N85" s="110">
        <v>86.85</v>
      </c>
      <c r="O85" s="107">
        <v>26.47</v>
      </c>
      <c r="P85" s="111">
        <v>72.209999999999994</v>
      </c>
      <c r="Q85" s="107">
        <v>14.4</v>
      </c>
      <c r="R85" s="107">
        <v>4.0199999999999996</v>
      </c>
      <c r="S85" s="107">
        <v>0.51</v>
      </c>
      <c r="T85" s="107">
        <v>9.1199999999999992</v>
      </c>
      <c r="U85" s="107">
        <v>14.14</v>
      </c>
      <c r="V85" s="107">
        <f t="shared" si="4"/>
        <v>27.79</v>
      </c>
    </row>
    <row r="86" spans="1:22" s="155" customFormat="1" ht="21" hidden="1" customHeight="1" x14ac:dyDescent="0.15">
      <c r="A86" s="121" t="s">
        <v>212</v>
      </c>
      <c r="B86" s="122" t="s">
        <v>124</v>
      </c>
      <c r="C86" s="123">
        <v>92697.66</v>
      </c>
      <c r="D86" s="107">
        <v>10.88</v>
      </c>
      <c r="E86" s="107">
        <v>84.26</v>
      </c>
      <c r="F86" s="108">
        <v>11.99</v>
      </c>
      <c r="G86" s="113">
        <v>10.220000000000001</v>
      </c>
      <c r="H86" s="107">
        <v>92.84</v>
      </c>
      <c r="I86" s="107">
        <v>11.61</v>
      </c>
      <c r="J86" s="107">
        <v>52.09</v>
      </c>
      <c r="K86" s="109">
        <v>54.43</v>
      </c>
      <c r="L86" s="107">
        <v>53.26</v>
      </c>
      <c r="M86" s="114">
        <v>53.31</v>
      </c>
      <c r="N86" s="110">
        <v>52.16</v>
      </c>
      <c r="O86" s="107">
        <v>31.01</v>
      </c>
      <c r="P86" s="111">
        <v>44.01</v>
      </c>
      <c r="Q86" s="107">
        <v>55.12</v>
      </c>
      <c r="R86" s="107">
        <v>7.16</v>
      </c>
      <c r="S86" s="107">
        <v>1.18</v>
      </c>
      <c r="T86" s="107">
        <v>11.76</v>
      </c>
      <c r="U86" s="107">
        <v>35.9</v>
      </c>
      <c r="V86" s="107">
        <f t="shared" si="4"/>
        <v>56</v>
      </c>
    </row>
    <row r="87" spans="1:22" s="154" customFormat="1" ht="21" hidden="1" customHeight="1" x14ac:dyDescent="0.15">
      <c r="A87" s="104"/>
      <c r="B87" s="118" t="s">
        <v>125</v>
      </c>
      <c r="C87" s="106">
        <v>457764.12</v>
      </c>
      <c r="D87" s="107">
        <v>0.41</v>
      </c>
      <c r="E87" s="107">
        <v>76.760000000000005</v>
      </c>
      <c r="F87" s="108">
        <v>12.92</v>
      </c>
      <c r="G87" s="108">
        <v>10.039999999999999</v>
      </c>
      <c r="H87" s="107">
        <v>96.03</v>
      </c>
      <c r="I87" s="107">
        <v>11.67</v>
      </c>
      <c r="J87" s="107">
        <v>83.6</v>
      </c>
      <c r="K87" s="109">
        <v>88.79</v>
      </c>
      <c r="L87" s="107">
        <v>88.43</v>
      </c>
      <c r="M87" s="114">
        <v>86.74</v>
      </c>
      <c r="N87" s="110">
        <v>86.39</v>
      </c>
      <c r="O87" s="107">
        <v>33.909999999999997</v>
      </c>
      <c r="P87" s="111">
        <v>70.790000000000006</v>
      </c>
      <c r="Q87" s="107">
        <v>13.58</v>
      </c>
      <c r="R87" s="107">
        <v>3.97</v>
      </c>
      <c r="S87" s="107">
        <v>0.7</v>
      </c>
      <c r="T87" s="107">
        <v>10.16</v>
      </c>
      <c r="U87" s="107">
        <v>14.38</v>
      </c>
      <c r="V87" s="107">
        <f t="shared" si="4"/>
        <v>29.21</v>
      </c>
    </row>
    <row r="88" spans="1:22" s="154" customFormat="1" ht="21" hidden="1" customHeight="1" x14ac:dyDescent="0.15">
      <c r="A88" s="104"/>
      <c r="B88" s="118" t="s">
        <v>128</v>
      </c>
      <c r="C88" s="106">
        <v>284923.92</v>
      </c>
      <c r="D88" s="107">
        <v>9.25</v>
      </c>
      <c r="E88" s="107">
        <v>51.3</v>
      </c>
      <c r="F88" s="108">
        <v>13.05</v>
      </c>
      <c r="G88" s="108">
        <v>10.46</v>
      </c>
      <c r="H88" s="107">
        <v>94.83</v>
      </c>
      <c r="I88" s="107">
        <v>12.07</v>
      </c>
      <c r="J88" s="107">
        <v>85.56</v>
      </c>
      <c r="K88" s="109">
        <v>92.21</v>
      </c>
      <c r="L88" s="107">
        <v>88.16</v>
      </c>
      <c r="M88" s="114">
        <v>90.22</v>
      </c>
      <c r="N88" s="110">
        <v>86.25</v>
      </c>
      <c r="O88" s="107">
        <v>32.74</v>
      </c>
      <c r="P88" s="111">
        <v>70.56</v>
      </c>
      <c r="Q88" s="107">
        <v>19.489999999999998</v>
      </c>
      <c r="R88" s="107">
        <v>5.17</v>
      </c>
      <c r="S88" s="107">
        <v>0.64</v>
      </c>
      <c r="T88" s="107">
        <v>8.56</v>
      </c>
      <c r="U88" s="107">
        <v>15.07</v>
      </c>
      <c r="V88" s="107">
        <f t="shared" si="4"/>
        <v>29.44</v>
      </c>
    </row>
    <row r="89" spans="1:22" s="154" customFormat="1" ht="21" hidden="1" customHeight="1" x14ac:dyDescent="0.15">
      <c r="A89" s="104"/>
      <c r="B89" s="118" t="s">
        <v>131</v>
      </c>
      <c r="C89" s="106">
        <v>354247.24</v>
      </c>
      <c r="D89" s="107">
        <v>12.82</v>
      </c>
      <c r="E89" s="107">
        <v>66.989999999999995</v>
      </c>
      <c r="F89" s="108">
        <v>13.08</v>
      </c>
      <c r="G89" s="108">
        <v>10.43</v>
      </c>
      <c r="H89" s="107">
        <v>94.44</v>
      </c>
      <c r="I89" s="107">
        <v>11.99</v>
      </c>
      <c r="J89" s="107">
        <v>80.09</v>
      </c>
      <c r="K89" s="109">
        <v>85.95</v>
      </c>
      <c r="L89" s="107">
        <v>82.41</v>
      </c>
      <c r="M89" s="107">
        <v>83.18</v>
      </c>
      <c r="N89" s="110">
        <v>79.75</v>
      </c>
      <c r="O89" s="107">
        <v>31.83</v>
      </c>
      <c r="P89" s="111">
        <v>66.39</v>
      </c>
      <c r="Q89" s="107">
        <v>10.57</v>
      </c>
      <c r="R89" s="107">
        <v>5.56</v>
      </c>
      <c r="S89" s="107">
        <v>0.8</v>
      </c>
      <c r="T89" s="107">
        <v>8.85</v>
      </c>
      <c r="U89" s="107">
        <v>18.399999999999999</v>
      </c>
      <c r="V89" s="107">
        <f t="shared" si="4"/>
        <v>33.61</v>
      </c>
    </row>
    <row r="90" spans="1:22" s="154" customFormat="1" ht="21" hidden="1" customHeight="1" x14ac:dyDescent="0.15">
      <c r="A90" s="104"/>
      <c r="B90" s="118" t="s">
        <v>132</v>
      </c>
      <c r="C90" s="106">
        <v>300342.27</v>
      </c>
      <c r="D90" s="107">
        <v>11.95</v>
      </c>
      <c r="E90" s="107">
        <v>65.17</v>
      </c>
      <c r="F90" s="108">
        <v>12.86</v>
      </c>
      <c r="G90" s="108">
        <v>10.3</v>
      </c>
      <c r="H90" s="107">
        <v>95.93</v>
      </c>
      <c r="I90" s="107">
        <v>12.36</v>
      </c>
      <c r="J90" s="107">
        <v>82.62</v>
      </c>
      <c r="K90" s="109">
        <v>88.9</v>
      </c>
      <c r="L90" s="107">
        <v>86.31</v>
      </c>
      <c r="M90" s="107">
        <v>86.95</v>
      </c>
      <c r="N90" s="110">
        <v>84.42</v>
      </c>
      <c r="O90" s="107">
        <v>29.23</v>
      </c>
      <c r="P90" s="111">
        <v>66.5</v>
      </c>
      <c r="Q90" s="107">
        <v>4.46</v>
      </c>
      <c r="R90" s="107">
        <v>4.07</v>
      </c>
      <c r="S90" s="107">
        <v>1.1000000000000001</v>
      </c>
      <c r="T90" s="107">
        <v>7.92</v>
      </c>
      <c r="U90" s="107">
        <v>20.399999999999999</v>
      </c>
      <c r="V90" s="107">
        <f t="shared" si="4"/>
        <v>33.489999999999995</v>
      </c>
    </row>
    <row r="91" spans="1:22" s="154" customFormat="1" ht="21" hidden="1" customHeight="1" x14ac:dyDescent="0.15">
      <c r="A91" s="104"/>
      <c r="B91" s="118" t="s">
        <v>133</v>
      </c>
      <c r="C91" s="106">
        <v>517652.06</v>
      </c>
      <c r="D91" s="107">
        <v>4</v>
      </c>
      <c r="E91" s="107">
        <v>66.319999999999993</v>
      </c>
      <c r="F91" s="108">
        <v>13.03</v>
      </c>
      <c r="G91" s="108">
        <v>10.31</v>
      </c>
      <c r="H91" s="107">
        <v>95.72</v>
      </c>
      <c r="I91" s="107">
        <v>12.02</v>
      </c>
      <c r="J91" s="107">
        <v>83.26</v>
      </c>
      <c r="K91" s="109">
        <v>89.14</v>
      </c>
      <c r="L91" s="107">
        <v>86.46</v>
      </c>
      <c r="M91" s="107">
        <v>86.77</v>
      </c>
      <c r="N91" s="110">
        <v>84.17</v>
      </c>
      <c r="O91" s="107">
        <v>33.520000000000003</v>
      </c>
      <c r="P91" s="111">
        <v>68.77</v>
      </c>
      <c r="Q91" s="107">
        <v>5.97</v>
      </c>
      <c r="R91" s="107">
        <v>4.29</v>
      </c>
      <c r="S91" s="107">
        <v>1.81</v>
      </c>
      <c r="T91" s="107">
        <v>10.199999999999999</v>
      </c>
      <c r="U91" s="107">
        <v>14.95</v>
      </c>
      <c r="V91" s="107">
        <f t="shared" si="4"/>
        <v>31.249999999999996</v>
      </c>
    </row>
    <row r="92" spans="1:22" s="154" customFormat="1" ht="21" hidden="1" customHeight="1" x14ac:dyDescent="0.15">
      <c r="A92" s="115"/>
      <c r="B92" s="118" t="s">
        <v>134</v>
      </c>
      <c r="C92" s="106">
        <v>729355.39</v>
      </c>
      <c r="D92" s="107">
        <v>14.82</v>
      </c>
      <c r="E92" s="107">
        <v>65.06</v>
      </c>
      <c r="F92" s="108">
        <v>13.11</v>
      </c>
      <c r="G92" s="108">
        <v>11.64</v>
      </c>
      <c r="H92" s="107">
        <v>95.28</v>
      </c>
      <c r="I92" s="107">
        <v>11.64</v>
      </c>
      <c r="J92" s="107">
        <v>82.2</v>
      </c>
      <c r="K92" s="109">
        <v>88.41</v>
      </c>
      <c r="L92" s="107">
        <v>89.03</v>
      </c>
      <c r="M92" s="107">
        <v>86.03</v>
      </c>
      <c r="N92" s="110">
        <v>86.63</v>
      </c>
      <c r="O92" s="107">
        <v>31.59</v>
      </c>
      <c r="P92" s="111">
        <v>70.25</v>
      </c>
      <c r="Q92" s="107">
        <v>11.41</v>
      </c>
      <c r="R92" s="107">
        <v>4.71</v>
      </c>
      <c r="S92" s="107">
        <v>0.81</v>
      </c>
      <c r="T92" s="107">
        <v>10.28</v>
      </c>
      <c r="U92" s="107">
        <v>13.96</v>
      </c>
      <c r="V92" s="107">
        <f t="shared" si="4"/>
        <v>29.759999999999998</v>
      </c>
    </row>
    <row r="93" spans="1:22" s="154" customFormat="1" ht="21" hidden="1" customHeight="1" x14ac:dyDescent="0.15">
      <c r="A93" s="104"/>
      <c r="B93" s="118" t="s">
        <v>140</v>
      </c>
      <c r="C93" s="116">
        <v>382955.69</v>
      </c>
      <c r="D93" s="107">
        <v>11.88</v>
      </c>
      <c r="E93" s="107">
        <v>48.177999999999997</v>
      </c>
      <c r="F93" s="108">
        <v>13.14</v>
      </c>
      <c r="G93" s="108">
        <v>10.35</v>
      </c>
      <c r="H93" s="107">
        <v>94.63</v>
      </c>
      <c r="I93" s="107">
        <v>11.98</v>
      </c>
      <c r="J93" s="107">
        <v>81.48</v>
      </c>
      <c r="K93" s="109">
        <v>88.06</v>
      </c>
      <c r="L93" s="107">
        <v>85.08</v>
      </c>
      <c r="M93" s="107">
        <v>86.34</v>
      </c>
      <c r="N93" s="110">
        <v>83.42</v>
      </c>
      <c r="O93" s="107">
        <v>32.81</v>
      </c>
      <c r="P93" s="111">
        <v>73.900000000000006</v>
      </c>
      <c r="Q93" s="107">
        <v>2.71</v>
      </c>
      <c r="R93" s="107">
        <v>5.56</v>
      </c>
      <c r="S93" s="107">
        <v>0.94</v>
      </c>
      <c r="T93" s="107">
        <v>11.1</v>
      </c>
      <c r="U93" s="107">
        <v>8.5</v>
      </c>
      <c r="V93" s="107">
        <f t="shared" si="4"/>
        <v>26.1</v>
      </c>
    </row>
    <row r="94" spans="1:22" s="154" customFormat="1" ht="21" hidden="1" customHeight="1" x14ac:dyDescent="0.15">
      <c r="A94" s="104"/>
      <c r="B94" s="118" t="s">
        <v>141</v>
      </c>
      <c r="C94" s="116">
        <v>326414.51</v>
      </c>
      <c r="D94" s="107">
        <v>12.12</v>
      </c>
      <c r="E94" s="107">
        <v>40.512999999999998</v>
      </c>
      <c r="F94" s="108">
        <v>13.08</v>
      </c>
      <c r="G94" s="108">
        <v>10.53</v>
      </c>
      <c r="H94" s="107">
        <v>95.34</v>
      </c>
      <c r="I94" s="107">
        <v>11.9</v>
      </c>
      <c r="J94" s="107">
        <v>87.05</v>
      </c>
      <c r="K94" s="109">
        <v>94</v>
      </c>
      <c r="L94" s="107">
        <v>89.27</v>
      </c>
      <c r="M94" s="107">
        <v>91.6</v>
      </c>
      <c r="N94" s="110">
        <v>86.99</v>
      </c>
      <c r="O94" s="107">
        <v>30.4</v>
      </c>
      <c r="P94" s="111">
        <v>72.849999999999994</v>
      </c>
      <c r="Q94" s="107">
        <v>12.08</v>
      </c>
      <c r="R94" s="107">
        <v>4.62</v>
      </c>
      <c r="S94" s="107">
        <v>0.77</v>
      </c>
      <c r="T94" s="107">
        <v>8.33</v>
      </c>
      <c r="U94" s="107">
        <v>13.43</v>
      </c>
      <c r="V94" s="107">
        <f t="shared" si="4"/>
        <v>27.15</v>
      </c>
    </row>
    <row r="95" spans="1:22" s="154" customFormat="1" ht="21" hidden="1" customHeight="1" x14ac:dyDescent="0.15">
      <c r="A95" s="104"/>
      <c r="B95" s="118" t="s">
        <v>142</v>
      </c>
      <c r="C95" s="106">
        <v>1692708.84</v>
      </c>
      <c r="D95" s="107">
        <v>0.89</v>
      </c>
      <c r="E95" s="107">
        <v>74.995999999999995</v>
      </c>
      <c r="F95" s="108">
        <v>12.33</v>
      </c>
      <c r="G95" s="108">
        <v>9.94</v>
      </c>
      <c r="H95" s="107">
        <v>95.83</v>
      </c>
      <c r="I95" s="107">
        <v>11.52</v>
      </c>
      <c r="J95" s="107">
        <v>87.19</v>
      </c>
      <c r="K95" s="109">
        <v>93.13</v>
      </c>
      <c r="L95" s="107">
        <v>93.69</v>
      </c>
      <c r="M95" s="107">
        <v>90.4</v>
      </c>
      <c r="N95" s="110">
        <v>90.94</v>
      </c>
      <c r="O95" s="107">
        <v>30.99</v>
      </c>
      <c r="P95" s="111">
        <v>75.36</v>
      </c>
      <c r="Q95" s="107">
        <v>11.35</v>
      </c>
      <c r="R95" s="107">
        <v>4.0599999999999996</v>
      </c>
      <c r="S95" s="107">
        <v>0.32</v>
      </c>
      <c r="T95" s="107">
        <v>10.050000000000001</v>
      </c>
      <c r="U95" s="107">
        <v>10.210000000000001</v>
      </c>
      <c r="V95" s="107">
        <f t="shared" si="4"/>
        <v>24.64</v>
      </c>
    </row>
    <row r="96" spans="1:22" s="154" customFormat="1" ht="21" hidden="1" customHeight="1" x14ac:dyDescent="0.15">
      <c r="A96" s="104"/>
      <c r="B96" s="118" t="s">
        <v>145</v>
      </c>
      <c r="C96" s="90">
        <v>331616.71999999997</v>
      </c>
      <c r="D96" s="124">
        <v>18.2</v>
      </c>
      <c r="E96" s="124">
        <v>55.459000000000003</v>
      </c>
      <c r="F96" s="125">
        <v>13.01</v>
      </c>
      <c r="G96" s="125">
        <v>10.38</v>
      </c>
      <c r="H96" s="125">
        <v>95.48</v>
      </c>
      <c r="I96" s="126">
        <v>12.01</v>
      </c>
      <c r="J96" s="124">
        <v>82.83</v>
      </c>
      <c r="K96" s="127">
        <v>89.02</v>
      </c>
      <c r="L96" s="127">
        <v>85.76</v>
      </c>
      <c r="M96" s="128">
        <v>87.54</v>
      </c>
      <c r="N96" s="127">
        <v>84.34</v>
      </c>
      <c r="O96" s="126">
        <v>28.97</v>
      </c>
      <c r="P96" s="125">
        <v>68.58</v>
      </c>
      <c r="Q96" s="125">
        <v>10.26</v>
      </c>
      <c r="R96" s="125">
        <v>4.5199999999999996</v>
      </c>
      <c r="S96" s="125">
        <v>0.37</v>
      </c>
      <c r="T96" s="125">
        <v>7.75</v>
      </c>
      <c r="U96" s="125">
        <v>19.059999999999999</v>
      </c>
      <c r="V96" s="107">
        <v>31.42</v>
      </c>
    </row>
    <row r="97" spans="1:22" s="154" customFormat="1" ht="21" hidden="1" customHeight="1" x14ac:dyDescent="0.15">
      <c r="A97" s="117"/>
      <c r="B97" s="118" t="s">
        <v>146</v>
      </c>
      <c r="C97" s="90">
        <v>277037</v>
      </c>
      <c r="D97" s="125">
        <v>7.48</v>
      </c>
      <c r="E97" s="124">
        <v>16.234000000000002</v>
      </c>
      <c r="F97" s="125">
        <v>12.68</v>
      </c>
      <c r="G97" s="125">
        <v>10.34</v>
      </c>
      <c r="H97" s="125">
        <v>94.52</v>
      </c>
      <c r="I97" s="126">
        <v>12.105</v>
      </c>
      <c r="J97" s="124">
        <v>80.41</v>
      </c>
      <c r="K97" s="127">
        <v>86.5</v>
      </c>
      <c r="L97" s="127">
        <v>83.65</v>
      </c>
      <c r="M97" s="128">
        <v>84.43</v>
      </c>
      <c r="N97" s="127">
        <v>81.650000000000006</v>
      </c>
      <c r="O97" s="126">
        <v>35.299999999999997</v>
      </c>
      <c r="P97" s="125">
        <v>66.09</v>
      </c>
      <c r="Q97" s="125">
        <v>25.45</v>
      </c>
      <c r="R97" s="125">
        <v>5.48</v>
      </c>
      <c r="S97" s="125">
        <v>0.71</v>
      </c>
      <c r="T97" s="125">
        <v>9.1300000000000008</v>
      </c>
      <c r="U97" s="125">
        <v>18.600000000000001</v>
      </c>
      <c r="V97" s="107">
        <f t="shared" si="4"/>
        <v>33.92</v>
      </c>
    </row>
    <row r="98" spans="1:22" s="154" customFormat="1" ht="21" hidden="1" customHeight="1" x14ac:dyDescent="0.15">
      <c r="A98" s="117"/>
      <c r="B98" s="120" t="s">
        <v>149</v>
      </c>
      <c r="C98" s="106">
        <v>452466.44</v>
      </c>
      <c r="D98" s="107">
        <v>0.18</v>
      </c>
      <c r="E98" s="107">
        <v>74.17</v>
      </c>
      <c r="F98" s="108">
        <v>13.37</v>
      </c>
      <c r="G98" s="108">
        <v>10.26</v>
      </c>
      <c r="H98" s="107">
        <v>95.97</v>
      </c>
      <c r="I98" s="107">
        <v>11.8</v>
      </c>
      <c r="J98" s="107">
        <v>83.15</v>
      </c>
      <c r="K98" s="109">
        <v>87.7</v>
      </c>
      <c r="L98" s="107">
        <v>85.48</v>
      </c>
      <c r="M98" s="107">
        <v>85.03</v>
      </c>
      <c r="N98" s="110">
        <v>82.88</v>
      </c>
      <c r="O98" s="107">
        <v>33.130000000000003</v>
      </c>
      <c r="P98" s="111">
        <v>69.38</v>
      </c>
      <c r="Q98" s="107">
        <v>25.53</v>
      </c>
      <c r="R98" s="107">
        <v>4.03</v>
      </c>
      <c r="S98" s="107">
        <v>0.71</v>
      </c>
      <c r="T98" s="107">
        <v>9.1300000000000008</v>
      </c>
      <c r="U98" s="107">
        <v>16.75</v>
      </c>
      <c r="V98" s="107">
        <f t="shared" si="4"/>
        <v>30.62</v>
      </c>
    </row>
    <row r="99" spans="1:22" s="154" customFormat="1" ht="21" hidden="1" customHeight="1" x14ac:dyDescent="0.15">
      <c r="A99" s="117"/>
      <c r="B99" s="118" t="s">
        <v>150</v>
      </c>
      <c r="C99" s="90">
        <v>136770.47</v>
      </c>
      <c r="D99" s="125">
        <v>0</v>
      </c>
      <c r="E99" s="124">
        <v>15.26</v>
      </c>
      <c r="F99" s="124">
        <v>12.9</v>
      </c>
      <c r="G99" s="124">
        <v>9.83</v>
      </c>
      <c r="H99" s="124">
        <v>96.2</v>
      </c>
      <c r="I99" s="126">
        <v>11.85</v>
      </c>
      <c r="J99" s="124">
        <v>80.19</v>
      </c>
      <c r="K99" s="127">
        <v>86.23</v>
      </c>
      <c r="L99" s="127">
        <v>87.72</v>
      </c>
      <c r="M99" s="128">
        <v>84.83</v>
      </c>
      <c r="N99" s="127">
        <v>86.3</v>
      </c>
      <c r="O99" s="126">
        <v>30.41</v>
      </c>
      <c r="P99" s="125">
        <v>67.319999999999993</v>
      </c>
      <c r="Q99" s="125">
        <v>14.56</v>
      </c>
      <c r="R99" s="125">
        <v>3.8</v>
      </c>
      <c r="S99" s="125">
        <v>1.1000000000000001</v>
      </c>
      <c r="T99" s="125">
        <v>9.27</v>
      </c>
      <c r="U99" s="125">
        <v>18.510000000000002</v>
      </c>
      <c r="V99" s="107">
        <f t="shared" si="4"/>
        <v>32.68</v>
      </c>
    </row>
    <row r="100" spans="1:22" s="154" customFormat="1" ht="21" hidden="1" customHeight="1" x14ac:dyDescent="0.15">
      <c r="A100" s="117"/>
      <c r="B100" s="118" t="s">
        <v>151</v>
      </c>
      <c r="C100" s="106">
        <v>832357.42</v>
      </c>
      <c r="D100" s="107">
        <v>9.58</v>
      </c>
      <c r="E100" s="107">
        <v>61.68</v>
      </c>
      <c r="F100" s="108">
        <v>13.39</v>
      </c>
      <c r="G100" s="108">
        <v>10.210000000000001</v>
      </c>
      <c r="H100" s="107">
        <v>95.13</v>
      </c>
      <c r="I100" s="107">
        <v>11.81</v>
      </c>
      <c r="J100" s="107">
        <v>85.17</v>
      </c>
      <c r="K100" s="109">
        <v>91.51</v>
      </c>
      <c r="L100" s="107">
        <v>89.63</v>
      </c>
      <c r="M100" s="107">
        <v>89.28</v>
      </c>
      <c r="N100" s="110">
        <v>87.44</v>
      </c>
      <c r="O100" s="107">
        <v>29.03</v>
      </c>
      <c r="P100" s="111">
        <v>71.7</v>
      </c>
      <c r="Q100" s="107">
        <v>28.53</v>
      </c>
      <c r="R100" s="107">
        <v>4.88</v>
      </c>
      <c r="S100" s="107">
        <v>0.87</v>
      </c>
      <c r="T100" s="107">
        <v>8.01</v>
      </c>
      <c r="U100" s="107">
        <v>14.53</v>
      </c>
      <c r="V100" s="107">
        <f t="shared" si="4"/>
        <v>28.29</v>
      </c>
    </row>
    <row r="101" spans="1:22" s="154" customFormat="1" ht="21" hidden="1" customHeight="1" x14ac:dyDescent="0.15">
      <c r="A101" s="119"/>
      <c r="B101" s="129" t="s">
        <v>217</v>
      </c>
      <c r="C101" s="106">
        <v>13364.17</v>
      </c>
      <c r="D101" s="107">
        <v>10.79</v>
      </c>
      <c r="E101" s="107">
        <v>0</v>
      </c>
      <c r="F101" s="108">
        <v>0</v>
      </c>
      <c r="G101" s="108">
        <v>0</v>
      </c>
      <c r="H101" s="107">
        <v>0</v>
      </c>
      <c r="I101" s="107">
        <v>0</v>
      </c>
      <c r="J101" s="107">
        <v>0</v>
      </c>
      <c r="K101" s="109">
        <v>0</v>
      </c>
      <c r="L101" s="107">
        <v>0</v>
      </c>
      <c r="M101" s="107">
        <v>0</v>
      </c>
      <c r="N101" s="110">
        <v>0</v>
      </c>
      <c r="O101" s="107">
        <v>0</v>
      </c>
      <c r="P101" s="111">
        <v>0</v>
      </c>
      <c r="Q101" s="107">
        <v>0</v>
      </c>
      <c r="R101" s="107">
        <v>0</v>
      </c>
      <c r="S101" s="107">
        <v>0</v>
      </c>
      <c r="T101" s="107">
        <v>0</v>
      </c>
      <c r="U101" s="107">
        <v>0</v>
      </c>
      <c r="V101" s="107">
        <f t="shared" si="4"/>
        <v>0</v>
      </c>
    </row>
    <row r="102" spans="1:22" s="133" customFormat="1" ht="21" hidden="1" customHeight="1" x14ac:dyDescent="0.15">
      <c r="A102" s="56"/>
      <c r="B102" s="130"/>
      <c r="C102" s="131"/>
      <c r="D102" s="130"/>
      <c r="E102" s="132"/>
      <c r="F102" s="132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</row>
    <row r="103" spans="1:22" s="133" customFormat="1" ht="21" hidden="1" customHeight="1" x14ac:dyDescent="0.15">
      <c r="A103" s="57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</row>
    <row r="104" spans="1:22" s="153" customFormat="1" ht="21" hidden="1" customHeight="1" x14ac:dyDescent="0.15">
      <c r="A104" s="174" t="s">
        <v>63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</row>
    <row r="105" spans="1:22" s="153" customFormat="1" ht="21" hidden="1" customHeight="1" x14ac:dyDescent="0.15">
      <c r="A105" s="173" t="s">
        <v>218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</row>
    <row r="106" spans="1:22" s="133" customFormat="1" ht="21" hidden="1" customHeight="1" x14ac:dyDescent="0.15">
      <c r="A106" s="42"/>
      <c r="B106" s="42"/>
      <c r="C106" s="98" t="s">
        <v>0</v>
      </c>
      <c r="D106" s="42" t="s">
        <v>34</v>
      </c>
      <c r="E106" s="59" t="s">
        <v>28</v>
      </c>
      <c r="F106" s="59" t="s">
        <v>28</v>
      </c>
      <c r="G106" s="42"/>
      <c r="H106" s="42" t="s">
        <v>29</v>
      </c>
      <c r="I106" s="42" t="s">
        <v>30</v>
      </c>
      <c r="J106" s="42" t="s">
        <v>31</v>
      </c>
      <c r="K106" s="42" t="s">
        <v>2</v>
      </c>
      <c r="L106" s="42" t="s">
        <v>3</v>
      </c>
      <c r="M106" s="42" t="s">
        <v>2</v>
      </c>
      <c r="N106" s="42"/>
      <c r="O106" s="42" t="s">
        <v>32</v>
      </c>
      <c r="P106" s="42" t="s">
        <v>33</v>
      </c>
      <c r="Q106" s="42" t="s">
        <v>34</v>
      </c>
      <c r="R106" s="42" t="s">
        <v>35</v>
      </c>
      <c r="S106" s="42" t="s">
        <v>35</v>
      </c>
      <c r="T106" s="42" t="s">
        <v>35</v>
      </c>
      <c r="U106" s="42" t="s">
        <v>35</v>
      </c>
      <c r="V106" s="42" t="s">
        <v>36</v>
      </c>
    </row>
    <row r="107" spans="1:22" s="133" customFormat="1" ht="21" hidden="1" customHeight="1" x14ac:dyDescent="0.15">
      <c r="A107" s="43" t="s">
        <v>4</v>
      </c>
      <c r="B107" s="43" t="s">
        <v>5</v>
      </c>
      <c r="C107" s="99" t="s">
        <v>6</v>
      </c>
      <c r="D107" s="43" t="s">
        <v>37</v>
      </c>
      <c r="E107" s="43" t="s">
        <v>38</v>
      </c>
      <c r="F107" s="43" t="s">
        <v>39</v>
      </c>
      <c r="G107" s="43" t="s">
        <v>7</v>
      </c>
      <c r="H107" s="43" t="s">
        <v>40</v>
      </c>
      <c r="I107" s="43" t="s">
        <v>41</v>
      </c>
      <c r="J107" s="43" t="s">
        <v>27</v>
      </c>
      <c r="K107" s="43" t="s">
        <v>42</v>
      </c>
      <c r="L107" s="43" t="s">
        <v>43</v>
      </c>
      <c r="M107" s="43" t="s">
        <v>44</v>
      </c>
      <c r="N107" s="43" t="s">
        <v>45</v>
      </c>
      <c r="O107" s="43" t="s">
        <v>46</v>
      </c>
      <c r="P107" s="43" t="s">
        <v>47</v>
      </c>
      <c r="Q107" s="43" t="s">
        <v>48</v>
      </c>
      <c r="R107" s="43" t="s">
        <v>49</v>
      </c>
      <c r="S107" s="43" t="s">
        <v>49</v>
      </c>
      <c r="T107" s="43" t="s">
        <v>49</v>
      </c>
      <c r="U107" s="43" t="s">
        <v>50</v>
      </c>
      <c r="V107" s="43" t="s">
        <v>51</v>
      </c>
    </row>
    <row r="108" spans="1:22" s="133" customFormat="1" ht="21" hidden="1" customHeight="1" x14ac:dyDescent="0.15">
      <c r="A108" s="44"/>
      <c r="B108" s="44"/>
      <c r="C108" s="100" t="s">
        <v>8</v>
      </c>
      <c r="D108" s="60"/>
      <c r="E108" s="60"/>
      <c r="F108" s="60"/>
      <c r="G108" s="44"/>
      <c r="H108" s="44" t="s">
        <v>52</v>
      </c>
      <c r="I108" s="44"/>
      <c r="J108" s="44" t="s">
        <v>9</v>
      </c>
      <c r="K108" s="44" t="s">
        <v>53</v>
      </c>
      <c r="L108" s="44" t="s">
        <v>54</v>
      </c>
      <c r="M108" s="44" t="s">
        <v>9</v>
      </c>
      <c r="N108" s="44"/>
      <c r="O108" s="44" t="s">
        <v>55</v>
      </c>
      <c r="P108" s="44" t="s">
        <v>56</v>
      </c>
      <c r="Q108" s="44" t="s">
        <v>57</v>
      </c>
      <c r="R108" s="44" t="s">
        <v>58</v>
      </c>
      <c r="S108" s="44" t="s">
        <v>59</v>
      </c>
      <c r="T108" s="44" t="s">
        <v>60</v>
      </c>
      <c r="U108" s="44" t="s">
        <v>61</v>
      </c>
      <c r="V108" s="44" t="s">
        <v>62</v>
      </c>
    </row>
    <row r="109" spans="1:22" s="133" customFormat="1" ht="21" hidden="1" customHeight="1" x14ac:dyDescent="0.15">
      <c r="A109" s="43" t="s">
        <v>14</v>
      </c>
      <c r="B109" s="53" t="s">
        <v>15</v>
      </c>
      <c r="C109" s="136">
        <v>168825.33</v>
      </c>
      <c r="D109" s="45">
        <v>0</v>
      </c>
      <c r="E109" s="45">
        <v>76.91</v>
      </c>
      <c r="F109" s="45">
        <v>12.39</v>
      </c>
      <c r="G109" s="137">
        <v>10.06</v>
      </c>
      <c r="H109" s="45">
        <v>96.04</v>
      </c>
      <c r="I109" s="138">
        <v>11.5</v>
      </c>
      <c r="J109" s="45">
        <v>91.1</v>
      </c>
      <c r="K109" s="138">
        <v>97.58</v>
      </c>
      <c r="L109" s="45">
        <v>97</v>
      </c>
      <c r="M109" s="138">
        <v>95.36</v>
      </c>
      <c r="N109" s="45">
        <v>94.79</v>
      </c>
      <c r="O109" s="45">
        <v>30.16</v>
      </c>
      <c r="P109" s="45">
        <v>78.64</v>
      </c>
      <c r="Q109" s="45">
        <v>4.63</v>
      </c>
      <c r="R109" s="45">
        <v>3.9529999999999998</v>
      </c>
      <c r="S109" s="45">
        <v>0.46200000000000002</v>
      </c>
      <c r="T109" s="45">
        <v>9.8729999999999993</v>
      </c>
      <c r="U109" s="45">
        <v>7.07</v>
      </c>
      <c r="V109" s="45">
        <f t="shared" ref="V109:V132" si="5">(R109+S109+T109+U109)</f>
        <v>21.358000000000001</v>
      </c>
    </row>
    <row r="110" spans="1:22" s="133" customFormat="1" ht="21" hidden="1" customHeight="1" x14ac:dyDescent="0.15">
      <c r="A110" s="43"/>
      <c r="B110" s="53" t="s">
        <v>16</v>
      </c>
      <c r="C110" s="136">
        <v>272259.51</v>
      </c>
      <c r="D110" s="45">
        <v>7.03</v>
      </c>
      <c r="E110" s="45">
        <v>77.48</v>
      </c>
      <c r="F110" s="45">
        <v>12.27</v>
      </c>
      <c r="G110" s="137">
        <v>10.11</v>
      </c>
      <c r="H110" s="45">
        <v>96.48</v>
      </c>
      <c r="I110" s="138">
        <v>11.742000000000001</v>
      </c>
      <c r="J110" s="45">
        <v>81.22</v>
      </c>
      <c r="K110" s="138">
        <v>87.86</v>
      </c>
      <c r="L110" s="45">
        <v>86.9</v>
      </c>
      <c r="M110" s="138">
        <v>85.91</v>
      </c>
      <c r="N110" s="45">
        <v>84.98</v>
      </c>
      <c r="O110" s="45">
        <v>32.79</v>
      </c>
      <c r="P110" s="45">
        <v>69.11</v>
      </c>
      <c r="Q110" s="45">
        <v>13.56</v>
      </c>
      <c r="R110" s="45">
        <v>3.52</v>
      </c>
      <c r="S110" s="45">
        <v>0.33</v>
      </c>
      <c r="T110" s="45">
        <v>8.7100000000000009</v>
      </c>
      <c r="U110" s="45">
        <v>18.32</v>
      </c>
      <c r="V110" s="45">
        <f t="shared" si="5"/>
        <v>30.880000000000003</v>
      </c>
    </row>
    <row r="111" spans="1:22" s="133" customFormat="1" ht="21" hidden="1" customHeight="1" x14ac:dyDescent="0.15">
      <c r="A111" s="43"/>
      <c r="B111" s="53" t="s">
        <v>17</v>
      </c>
      <c r="C111" s="136">
        <v>1422034.8</v>
      </c>
      <c r="D111" s="45">
        <v>6.23</v>
      </c>
      <c r="E111" s="45">
        <v>64.41</v>
      </c>
      <c r="F111" s="45">
        <v>12.76</v>
      </c>
      <c r="G111" s="137">
        <v>10.199999999999999</v>
      </c>
      <c r="H111" s="45">
        <v>96.27</v>
      </c>
      <c r="I111" s="138">
        <v>12.44</v>
      </c>
      <c r="J111" s="45">
        <v>89.46</v>
      </c>
      <c r="K111" s="138">
        <v>96.07</v>
      </c>
      <c r="L111" s="139">
        <v>94.18</v>
      </c>
      <c r="M111" s="138">
        <v>94.13</v>
      </c>
      <c r="N111" s="45">
        <v>92.28</v>
      </c>
      <c r="O111" s="45">
        <v>25.35</v>
      </c>
      <c r="P111" s="45">
        <v>71.510000000000005</v>
      </c>
      <c r="Q111" s="45">
        <v>23.07</v>
      </c>
      <c r="R111" s="45">
        <v>3.73</v>
      </c>
      <c r="S111" s="45">
        <v>0.34</v>
      </c>
      <c r="T111" s="45">
        <v>9.1999999999999993</v>
      </c>
      <c r="U111" s="45">
        <v>15.23</v>
      </c>
      <c r="V111" s="45">
        <f t="shared" si="5"/>
        <v>28.5</v>
      </c>
    </row>
    <row r="112" spans="1:22" s="133" customFormat="1" ht="21" hidden="1" customHeight="1" x14ac:dyDescent="0.15">
      <c r="A112" s="43"/>
      <c r="B112" s="53" t="s">
        <v>18</v>
      </c>
      <c r="C112" s="136">
        <v>254497.99</v>
      </c>
      <c r="D112" s="139">
        <v>2.86</v>
      </c>
      <c r="E112" s="139">
        <v>76.64</v>
      </c>
      <c r="F112" s="139">
        <v>12.52</v>
      </c>
      <c r="G112" s="137">
        <v>9.86</v>
      </c>
      <c r="H112" s="139">
        <v>94.99</v>
      </c>
      <c r="I112" s="140">
        <v>11.9</v>
      </c>
      <c r="J112" s="45">
        <v>76.2</v>
      </c>
      <c r="K112" s="140">
        <v>81.489999999999995</v>
      </c>
      <c r="L112" s="45">
        <v>82.65</v>
      </c>
      <c r="M112" s="140">
        <v>79.41</v>
      </c>
      <c r="N112" s="139">
        <v>80.540000000000006</v>
      </c>
      <c r="O112" s="139">
        <v>30.63</v>
      </c>
      <c r="P112" s="139">
        <v>63.52</v>
      </c>
      <c r="Q112" s="139">
        <v>12.71</v>
      </c>
      <c r="R112" s="139">
        <v>5.04</v>
      </c>
      <c r="S112" s="139">
        <v>0.75</v>
      </c>
      <c r="T112" s="139">
        <v>10.74</v>
      </c>
      <c r="U112" s="139">
        <v>19.96</v>
      </c>
      <c r="V112" s="139">
        <f t="shared" si="5"/>
        <v>36.49</v>
      </c>
    </row>
    <row r="113" spans="1:22" s="133" customFormat="1" ht="21" hidden="1" customHeight="1" x14ac:dyDescent="0.15">
      <c r="A113" s="42" t="s">
        <v>19</v>
      </c>
      <c r="B113" s="141" t="s">
        <v>20</v>
      </c>
      <c r="C113" s="136">
        <v>882684.46</v>
      </c>
      <c r="D113" s="45">
        <v>3.24</v>
      </c>
      <c r="E113" s="45">
        <v>60.78</v>
      </c>
      <c r="F113" s="45">
        <v>11.69</v>
      </c>
      <c r="G113" s="137">
        <v>11.21</v>
      </c>
      <c r="H113" s="45">
        <v>96.82</v>
      </c>
      <c r="I113" s="138">
        <v>13.04</v>
      </c>
      <c r="J113" s="45">
        <v>92.98</v>
      </c>
      <c r="K113" s="138">
        <v>99.81</v>
      </c>
      <c r="L113" s="45">
        <v>89.03</v>
      </c>
      <c r="M113" s="138">
        <v>97.48</v>
      </c>
      <c r="N113" s="45">
        <v>86.96</v>
      </c>
      <c r="O113" s="45">
        <v>33.770000000000003</v>
      </c>
      <c r="P113" s="45">
        <v>70.88</v>
      </c>
      <c r="Q113" s="45">
        <v>21.58</v>
      </c>
      <c r="R113" s="45">
        <v>3.18</v>
      </c>
      <c r="S113" s="45">
        <v>0.19</v>
      </c>
      <c r="T113" s="45">
        <v>7.44</v>
      </c>
      <c r="U113" s="45">
        <v>18.309999999999999</v>
      </c>
      <c r="V113" s="45">
        <f t="shared" si="5"/>
        <v>29.119999999999997</v>
      </c>
    </row>
    <row r="114" spans="1:22" s="154" customFormat="1" ht="21" hidden="1" customHeight="1" x14ac:dyDescent="0.15">
      <c r="A114" s="104"/>
      <c r="B114" s="105" t="s">
        <v>164</v>
      </c>
      <c r="C114" s="112">
        <v>528671.93999999994</v>
      </c>
      <c r="D114" s="107">
        <v>0.7</v>
      </c>
      <c r="E114" s="107">
        <v>75.790000000000006</v>
      </c>
      <c r="F114" s="108">
        <v>12.76</v>
      </c>
      <c r="G114" s="113">
        <v>12.69</v>
      </c>
      <c r="H114" s="107">
        <v>95.85</v>
      </c>
      <c r="I114" s="107">
        <v>13.49</v>
      </c>
      <c r="J114" s="107">
        <v>105.24</v>
      </c>
      <c r="K114" s="109">
        <v>111.59</v>
      </c>
      <c r="L114" s="107">
        <v>87.94</v>
      </c>
      <c r="M114" s="114">
        <v>108.76</v>
      </c>
      <c r="N114" s="110">
        <v>85.71</v>
      </c>
      <c r="O114" s="107">
        <v>34.909999999999997</v>
      </c>
      <c r="P114" s="111">
        <v>74.66</v>
      </c>
      <c r="Q114" s="107">
        <v>20.27</v>
      </c>
      <c r="R114" s="107">
        <v>4.17</v>
      </c>
      <c r="S114" s="107">
        <v>0.77</v>
      </c>
      <c r="T114" s="107">
        <v>9.41</v>
      </c>
      <c r="U114" s="107">
        <v>10.99</v>
      </c>
      <c r="V114" s="107">
        <f t="shared" si="5"/>
        <v>25.34</v>
      </c>
    </row>
    <row r="115" spans="1:22" s="154" customFormat="1" ht="21" hidden="1" customHeight="1" x14ac:dyDescent="0.15">
      <c r="A115" s="104"/>
      <c r="B115" s="105" t="s">
        <v>165</v>
      </c>
      <c r="C115" s="106">
        <v>1434875.08</v>
      </c>
      <c r="D115" s="107">
        <v>4.9800000000000004</v>
      </c>
      <c r="E115" s="107">
        <v>65.45</v>
      </c>
      <c r="F115" s="108">
        <v>12.46</v>
      </c>
      <c r="G115" s="108">
        <v>12.62</v>
      </c>
      <c r="H115" s="107">
        <v>96.72</v>
      </c>
      <c r="I115" s="107">
        <v>14.14</v>
      </c>
      <c r="J115" s="107">
        <v>105.2</v>
      </c>
      <c r="K115" s="109">
        <v>112.08</v>
      </c>
      <c r="L115" s="107">
        <v>88.81</v>
      </c>
      <c r="M115" s="114">
        <v>109.74</v>
      </c>
      <c r="N115" s="110">
        <v>86.95</v>
      </c>
      <c r="O115" s="107">
        <v>35.340000000000003</v>
      </c>
      <c r="P115" s="111">
        <v>73.67</v>
      </c>
      <c r="Q115" s="107">
        <v>11.14</v>
      </c>
      <c r="R115" s="107">
        <v>3.28</v>
      </c>
      <c r="S115" s="107">
        <v>0.28999999999999998</v>
      </c>
      <c r="T115" s="107">
        <v>8.68</v>
      </c>
      <c r="U115" s="107">
        <v>14.09</v>
      </c>
      <c r="V115" s="107">
        <f t="shared" si="5"/>
        <v>26.34</v>
      </c>
    </row>
    <row r="116" spans="1:22" s="154" customFormat="1" ht="21" hidden="1" customHeight="1" x14ac:dyDescent="0.15">
      <c r="A116" s="104"/>
      <c r="B116" s="105" t="s">
        <v>168</v>
      </c>
      <c r="C116" s="106">
        <v>403670.5</v>
      </c>
      <c r="D116" s="107">
        <v>0.24</v>
      </c>
      <c r="E116" s="107">
        <v>64.709999999999994</v>
      </c>
      <c r="F116" s="108">
        <v>12.97</v>
      </c>
      <c r="G116" s="108">
        <v>12.54</v>
      </c>
      <c r="H116" s="107">
        <v>96.05</v>
      </c>
      <c r="I116" s="107">
        <v>13.99</v>
      </c>
      <c r="J116" s="107">
        <v>104.33</v>
      </c>
      <c r="K116" s="109">
        <v>111.18</v>
      </c>
      <c r="L116" s="107">
        <v>88.66</v>
      </c>
      <c r="M116" s="114">
        <v>108.53</v>
      </c>
      <c r="N116" s="110">
        <v>86.55</v>
      </c>
      <c r="O116" s="107">
        <v>34.01</v>
      </c>
      <c r="P116" s="111">
        <v>73.849999999999994</v>
      </c>
      <c r="Q116" s="107">
        <v>32.71</v>
      </c>
      <c r="R116" s="107">
        <v>3.95</v>
      </c>
      <c r="S116" s="107">
        <v>0.41</v>
      </c>
      <c r="T116" s="107">
        <v>7.7</v>
      </c>
      <c r="U116" s="107">
        <v>14.09</v>
      </c>
      <c r="V116" s="107">
        <f t="shared" si="5"/>
        <v>26.15</v>
      </c>
    </row>
    <row r="117" spans="1:22" s="154" customFormat="1" ht="21" hidden="1" customHeight="1" x14ac:dyDescent="0.15">
      <c r="A117" s="104"/>
      <c r="B117" s="105" t="s">
        <v>169</v>
      </c>
      <c r="C117" s="106">
        <v>732721.01</v>
      </c>
      <c r="D117" s="107">
        <v>9.06</v>
      </c>
      <c r="E117" s="107">
        <v>49.91</v>
      </c>
      <c r="F117" s="108">
        <v>12.5</v>
      </c>
      <c r="G117" s="108">
        <v>11.94</v>
      </c>
      <c r="H117" s="107">
        <v>94.64</v>
      </c>
      <c r="I117" s="107">
        <v>13.48</v>
      </c>
      <c r="J117" s="107">
        <v>97.53</v>
      </c>
      <c r="K117" s="109">
        <v>103.32</v>
      </c>
      <c r="L117" s="107">
        <v>86.53</v>
      </c>
      <c r="M117" s="107">
        <v>100.65</v>
      </c>
      <c r="N117" s="110">
        <v>84.3</v>
      </c>
      <c r="O117" s="107">
        <v>35.49</v>
      </c>
      <c r="P117" s="111">
        <v>71.47</v>
      </c>
      <c r="Q117" s="107">
        <v>9.68</v>
      </c>
      <c r="R117" s="107">
        <v>5.36</v>
      </c>
      <c r="S117" s="107">
        <v>0.24</v>
      </c>
      <c r="T117" s="107">
        <v>9.39</v>
      </c>
      <c r="U117" s="107">
        <v>13.54</v>
      </c>
      <c r="V117" s="107">
        <f t="shared" si="5"/>
        <v>28.53</v>
      </c>
    </row>
    <row r="118" spans="1:22" s="133" customFormat="1" ht="21" hidden="1" customHeight="1" x14ac:dyDescent="0.15">
      <c r="A118" s="43"/>
      <c r="B118" s="53" t="s">
        <v>21</v>
      </c>
      <c r="C118" s="136">
        <v>1283906.53</v>
      </c>
      <c r="D118" s="45">
        <v>4.29</v>
      </c>
      <c r="E118" s="45">
        <v>54.32</v>
      </c>
      <c r="F118" s="45">
        <v>12.33</v>
      </c>
      <c r="G118" s="137">
        <v>11.13</v>
      </c>
      <c r="H118" s="45">
        <v>96.51</v>
      </c>
      <c r="I118" s="138">
        <v>12.98</v>
      </c>
      <c r="J118" s="45">
        <v>99.5</v>
      </c>
      <c r="K118" s="138">
        <v>106.74</v>
      </c>
      <c r="L118" s="45">
        <v>95.9</v>
      </c>
      <c r="M118" s="138">
        <v>104.09</v>
      </c>
      <c r="N118" s="45">
        <v>93.52</v>
      </c>
      <c r="O118" s="45">
        <v>31.17</v>
      </c>
      <c r="P118" s="45">
        <v>76.11</v>
      </c>
      <c r="Q118" s="45">
        <v>11.26</v>
      </c>
      <c r="R118" s="45">
        <v>3.49</v>
      </c>
      <c r="S118" s="45">
        <v>0.16</v>
      </c>
      <c r="T118" s="45">
        <v>8.43</v>
      </c>
      <c r="U118" s="45">
        <v>11.78</v>
      </c>
      <c r="V118" s="45">
        <f t="shared" si="5"/>
        <v>23.86</v>
      </c>
    </row>
    <row r="119" spans="1:22" s="156" customFormat="1" ht="21" hidden="1" customHeight="1" x14ac:dyDescent="0.15">
      <c r="A119" s="142"/>
      <c r="B119" s="143" t="s">
        <v>173</v>
      </c>
      <c r="C119" s="144">
        <v>1645285.4</v>
      </c>
      <c r="D119" s="145">
        <v>3.59</v>
      </c>
      <c r="E119" s="145">
        <v>28.77</v>
      </c>
      <c r="F119" s="146">
        <v>11.94</v>
      </c>
      <c r="G119" s="146">
        <v>11.22</v>
      </c>
      <c r="H119" s="145">
        <v>95.91</v>
      </c>
      <c r="I119" s="145">
        <v>12.7</v>
      </c>
      <c r="J119" s="145">
        <v>93.78</v>
      </c>
      <c r="K119" s="147"/>
      <c r="L119" s="145"/>
      <c r="M119" s="145"/>
      <c r="N119" s="148"/>
      <c r="O119" s="145">
        <v>34.42</v>
      </c>
      <c r="P119" s="149">
        <v>64.3</v>
      </c>
      <c r="Q119" s="145">
        <v>9.6300000000000008</v>
      </c>
      <c r="R119" s="145">
        <v>5.54</v>
      </c>
      <c r="S119" s="145">
        <v>0.25</v>
      </c>
      <c r="T119" s="145">
        <v>15.4</v>
      </c>
      <c r="U119" s="145">
        <v>14.51</v>
      </c>
      <c r="V119" s="145">
        <f t="shared" si="5"/>
        <v>35.700000000000003</v>
      </c>
    </row>
    <row r="120" spans="1:22" s="133" customFormat="1" ht="21" hidden="1" customHeight="1" x14ac:dyDescent="0.15">
      <c r="A120" s="43"/>
      <c r="B120" s="53" t="s">
        <v>22</v>
      </c>
      <c r="C120" s="136">
        <v>1089246.1100000001</v>
      </c>
      <c r="D120" s="45">
        <v>8.18</v>
      </c>
      <c r="E120" s="45">
        <v>35.590000000000003</v>
      </c>
      <c r="F120" s="45">
        <v>12.39</v>
      </c>
      <c r="G120" s="137">
        <v>11.27</v>
      </c>
      <c r="H120" s="45">
        <v>96.45</v>
      </c>
      <c r="I120" s="138">
        <v>12.83</v>
      </c>
      <c r="J120" s="45">
        <v>93.47</v>
      </c>
      <c r="K120" s="138">
        <v>99.64</v>
      </c>
      <c r="L120" s="45">
        <v>88.41</v>
      </c>
      <c r="M120" s="138">
        <v>97.66</v>
      </c>
      <c r="N120" s="45">
        <v>86.66</v>
      </c>
      <c r="O120" s="45">
        <v>31.6</v>
      </c>
      <c r="P120" s="45">
        <v>72.23</v>
      </c>
      <c r="Q120" s="45">
        <v>23.58</v>
      </c>
      <c r="R120" s="45">
        <v>3.55</v>
      </c>
      <c r="S120" s="45">
        <v>0.56999999999999995</v>
      </c>
      <c r="T120" s="45">
        <v>10.17</v>
      </c>
      <c r="U120" s="45">
        <v>13.47</v>
      </c>
      <c r="V120" s="45">
        <f t="shared" si="5"/>
        <v>27.759999999999998</v>
      </c>
    </row>
    <row r="121" spans="1:22" s="133" customFormat="1" ht="21" hidden="1" customHeight="1" x14ac:dyDescent="0.15">
      <c r="A121" s="43"/>
      <c r="B121" s="53" t="s">
        <v>23</v>
      </c>
      <c r="C121" s="136">
        <v>1087708.45</v>
      </c>
      <c r="D121" s="45">
        <v>0.31</v>
      </c>
      <c r="E121" s="45">
        <v>55.67</v>
      </c>
      <c r="F121" s="45">
        <v>12.21</v>
      </c>
      <c r="G121" s="137">
        <v>11.21</v>
      </c>
      <c r="H121" s="45">
        <v>94.9</v>
      </c>
      <c r="I121" s="138">
        <v>12.53</v>
      </c>
      <c r="J121" s="45">
        <v>95.43</v>
      </c>
      <c r="K121" s="138">
        <v>101.23</v>
      </c>
      <c r="L121" s="45">
        <v>90.31</v>
      </c>
      <c r="M121" s="138">
        <v>98.66</v>
      </c>
      <c r="N121" s="45">
        <v>88.01</v>
      </c>
      <c r="O121" s="45">
        <v>32.39</v>
      </c>
      <c r="P121" s="45">
        <v>75.260000000000005</v>
      </c>
      <c r="Q121" s="45">
        <v>15.18</v>
      </c>
      <c r="R121" s="45">
        <v>5.0599999999999996</v>
      </c>
      <c r="S121" s="45">
        <v>0.28000000000000003</v>
      </c>
      <c r="T121" s="45">
        <v>8.82</v>
      </c>
      <c r="U121" s="45">
        <v>10.58</v>
      </c>
      <c r="V121" s="45">
        <f t="shared" si="5"/>
        <v>24.740000000000002</v>
      </c>
    </row>
    <row r="122" spans="1:22" s="154" customFormat="1" ht="21" hidden="1" customHeight="1" x14ac:dyDescent="0.15">
      <c r="A122" s="104"/>
      <c r="B122" s="105" t="s">
        <v>178</v>
      </c>
      <c r="C122" s="106">
        <v>645950.30000000005</v>
      </c>
      <c r="D122" s="107">
        <v>6.46</v>
      </c>
      <c r="E122" s="107">
        <v>58.71</v>
      </c>
      <c r="F122" s="108">
        <v>12.2</v>
      </c>
      <c r="G122" s="108">
        <v>11.47</v>
      </c>
      <c r="H122" s="107">
        <v>94.06</v>
      </c>
      <c r="I122" s="107">
        <v>12.41</v>
      </c>
      <c r="J122" s="107">
        <v>94.81</v>
      </c>
      <c r="K122" s="109">
        <v>101.36</v>
      </c>
      <c r="L122" s="107">
        <v>88.37</v>
      </c>
      <c r="M122" s="107">
        <v>99.13</v>
      </c>
      <c r="N122" s="110">
        <v>86.42</v>
      </c>
      <c r="O122" s="107">
        <v>33.67</v>
      </c>
      <c r="P122" s="111">
        <v>75.78</v>
      </c>
      <c r="Q122" s="107">
        <v>15.61</v>
      </c>
      <c r="R122" s="107">
        <v>5.94</v>
      </c>
      <c r="S122" s="107">
        <v>0.49</v>
      </c>
      <c r="T122" s="107">
        <v>7.95</v>
      </c>
      <c r="U122" s="107">
        <v>9.84</v>
      </c>
      <c r="V122" s="107">
        <f t="shared" si="5"/>
        <v>24.22</v>
      </c>
    </row>
    <row r="123" spans="1:22" s="154" customFormat="1" ht="21" hidden="1" customHeight="1" x14ac:dyDescent="0.15">
      <c r="A123" s="115"/>
      <c r="B123" s="105" t="s">
        <v>179</v>
      </c>
      <c r="C123" s="106">
        <v>563897.41</v>
      </c>
      <c r="D123" s="107">
        <v>5.89</v>
      </c>
      <c r="E123" s="107">
        <v>44.85</v>
      </c>
      <c r="F123" s="108">
        <v>12.79</v>
      </c>
      <c r="G123" s="108">
        <v>11.91</v>
      </c>
      <c r="H123" s="107">
        <v>94.33</v>
      </c>
      <c r="I123" s="107">
        <v>13.5</v>
      </c>
      <c r="J123" s="107">
        <v>97.49</v>
      </c>
      <c r="K123" s="109">
        <v>103.95</v>
      </c>
      <c r="L123" s="107">
        <v>87.28</v>
      </c>
      <c r="M123" s="107">
        <v>101.4</v>
      </c>
      <c r="N123" s="110">
        <v>85.14</v>
      </c>
      <c r="O123" s="107">
        <v>35.69</v>
      </c>
      <c r="P123" s="111">
        <v>71.650000000000006</v>
      </c>
      <c r="Q123" s="107">
        <v>14.25</v>
      </c>
      <c r="R123" s="107">
        <v>5.67</v>
      </c>
      <c r="S123" s="107">
        <v>0.49</v>
      </c>
      <c r="T123" s="107">
        <v>9.64</v>
      </c>
      <c r="U123" s="107">
        <v>12.55</v>
      </c>
      <c r="V123" s="107">
        <f t="shared" si="5"/>
        <v>28.35</v>
      </c>
    </row>
    <row r="124" spans="1:22" s="154" customFormat="1" ht="21" hidden="1" customHeight="1" x14ac:dyDescent="0.15">
      <c r="A124" s="104"/>
      <c r="B124" s="105" t="s">
        <v>180</v>
      </c>
      <c r="C124" s="116">
        <v>1177460.3899999999</v>
      </c>
      <c r="D124" s="107">
        <v>10.67</v>
      </c>
      <c r="E124" s="107">
        <v>56.55</v>
      </c>
      <c r="F124" s="108">
        <v>12.3</v>
      </c>
      <c r="G124" s="108">
        <v>11.09</v>
      </c>
      <c r="H124" s="107">
        <v>95.88</v>
      </c>
      <c r="I124" s="107">
        <v>12.49</v>
      </c>
      <c r="J124" s="107">
        <v>93.99</v>
      </c>
      <c r="K124" s="109">
        <v>101.41</v>
      </c>
      <c r="L124" s="107">
        <v>91.44</v>
      </c>
      <c r="M124" s="107">
        <v>98.66</v>
      </c>
      <c r="N124" s="110">
        <v>88.97</v>
      </c>
      <c r="O124" s="107">
        <v>32.159999999999997</v>
      </c>
      <c r="P124" s="111">
        <v>74.977000000000004</v>
      </c>
      <c r="Q124" s="107">
        <v>20.51</v>
      </c>
      <c r="R124" s="107">
        <v>4.1100000000000003</v>
      </c>
      <c r="S124" s="107">
        <v>0.62</v>
      </c>
      <c r="T124" s="107">
        <v>9.99</v>
      </c>
      <c r="U124" s="107">
        <v>10.3</v>
      </c>
      <c r="V124" s="107">
        <f t="shared" si="5"/>
        <v>25.020000000000003</v>
      </c>
    </row>
    <row r="125" spans="1:22" s="154" customFormat="1" ht="21" hidden="1" customHeight="1" x14ac:dyDescent="0.15">
      <c r="A125" s="104"/>
      <c r="B125" s="105" t="s">
        <v>183</v>
      </c>
      <c r="C125" s="116">
        <v>696244.41</v>
      </c>
      <c r="D125" s="107">
        <v>6.7969999999999997</v>
      </c>
      <c r="E125" s="107">
        <v>66.825999999999993</v>
      </c>
      <c r="F125" s="108">
        <v>12.494999999999999</v>
      </c>
      <c r="G125" s="108">
        <v>12.72</v>
      </c>
      <c r="H125" s="107">
        <v>95.718000000000004</v>
      </c>
      <c r="I125" s="107">
        <v>13.808</v>
      </c>
      <c r="J125" s="107">
        <v>107.05</v>
      </c>
      <c r="K125" s="109">
        <v>114.83</v>
      </c>
      <c r="L125" s="107">
        <v>90.28</v>
      </c>
      <c r="M125" s="107">
        <v>112.43</v>
      </c>
      <c r="N125" s="110">
        <v>88.39</v>
      </c>
      <c r="O125" s="107">
        <v>33.517000000000003</v>
      </c>
      <c r="P125" s="111">
        <v>76.83</v>
      </c>
      <c r="Q125" s="107">
        <v>6.3289999999999997</v>
      </c>
      <c r="R125" s="107">
        <v>4.282</v>
      </c>
      <c r="S125" s="107">
        <v>0.4</v>
      </c>
      <c r="T125" s="107">
        <v>8.5510000000000002</v>
      </c>
      <c r="U125" s="107">
        <v>9.9369999999999994</v>
      </c>
      <c r="V125" s="107">
        <f t="shared" si="5"/>
        <v>23.17</v>
      </c>
    </row>
    <row r="126" spans="1:22" s="133" customFormat="1" ht="21" hidden="1" customHeight="1" x14ac:dyDescent="0.15">
      <c r="A126" s="43"/>
      <c r="B126" s="53" t="s">
        <v>24</v>
      </c>
      <c r="C126" s="136">
        <v>686644.47</v>
      </c>
      <c r="D126" s="45">
        <v>5.45</v>
      </c>
      <c r="E126" s="45">
        <v>63.4</v>
      </c>
      <c r="F126" s="45">
        <v>12.44</v>
      </c>
      <c r="G126" s="137">
        <v>12.02</v>
      </c>
      <c r="H126" s="45">
        <v>95.3</v>
      </c>
      <c r="I126" s="138">
        <v>13.65</v>
      </c>
      <c r="J126" s="45">
        <v>102.06</v>
      </c>
      <c r="K126" s="138">
        <v>107.72</v>
      </c>
      <c r="L126" s="45">
        <v>89.62</v>
      </c>
      <c r="M126" s="138">
        <v>105.47</v>
      </c>
      <c r="N126" s="45">
        <v>87.74</v>
      </c>
      <c r="O126" s="45">
        <v>37.24</v>
      </c>
      <c r="P126" s="45">
        <v>73.709999999999994</v>
      </c>
      <c r="Q126" s="45">
        <v>26.62</v>
      </c>
      <c r="R126" s="45">
        <v>4.6900000000000004</v>
      </c>
      <c r="S126" s="45">
        <v>1.21</v>
      </c>
      <c r="T126" s="45">
        <v>8.9</v>
      </c>
      <c r="U126" s="45">
        <v>11.49</v>
      </c>
      <c r="V126" s="45">
        <f t="shared" si="5"/>
        <v>26.29</v>
      </c>
    </row>
    <row r="127" spans="1:22" s="154" customFormat="1" ht="21" hidden="1" customHeight="1" x14ac:dyDescent="0.15">
      <c r="A127" s="104"/>
      <c r="B127" s="105" t="s">
        <v>185</v>
      </c>
      <c r="C127" s="106">
        <v>1574339.42</v>
      </c>
      <c r="D127" s="107">
        <v>3.32</v>
      </c>
      <c r="E127" s="107">
        <v>20.87</v>
      </c>
      <c r="F127" s="108">
        <v>12.15</v>
      </c>
      <c r="G127" s="108">
        <v>11.39</v>
      </c>
      <c r="H127" s="107">
        <v>96.43</v>
      </c>
      <c r="I127" s="107">
        <v>13.13</v>
      </c>
      <c r="J127" s="107">
        <v>97.01</v>
      </c>
      <c r="K127" s="109">
        <v>104.11</v>
      </c>
      <c r="L127" s="107">
        <v>91.41</v>
      </c>
      <c r="M127" s="114">
        <v>101.4</v>
      </c>
      <c r="N127" s="110">
        <v>89.02</v>
      </c>
      <c r="O127" s="107">
        <v>31.48</v>
      </c>
      <c r="P127" s="111">
        <v>73.430000000000007</v>
      </c>
      <c r="Q127" s="107">
        <v>11.85</v>
      </c>
      <c r="R127" s="107">
        <v>3.5830000000000002</v>
      </c>
      <c r="S127" s="107">
        <v>0.29899999999999999</v>
      </c>
      <c r="T127" s="107">
        <v>8.8719999999999999</v>
      </c>
      <c r="U127" s="107">
        <v>13.817</v>
      </c>
      <c r="V127" s="107">
        <f t="shared" si="5"/>
        <v>26.570999999999998</v>
      </c>
    </row>
    <row r="128" spans="1:22" s="154" customFormat="1" ht="21" hidden="1" customHeight="1" x14ac:dyDescent="0.15">
      <c r="A128" s="104"/>
      <c r="B128" s="105" t="s">
        <v>186</v>
      </c>
      <c r="C128" s="106">
        <v>1618124.65</v>
      </c>
      <c r="D128" s="107">
        <v>2.9</v>
      </c>
      <c r="E128" s="107">
        <v>54.43</v>
      </c>
      <c r="F128" s="108">
        <v>12.34</v>
      </c>
      <c r="G128" s="108">
        <v>11.03</v>
      </c>
      <c r="H128" s="107">
        <v>94.9</v>
      </c>
      <c r="I128" s="107">
        <v>12.52</v>
      </c>
      <c r="J128" s="107">
        <v>95.49</v>
      </c>
      <c r="K128" s="109">
        <v>101.77</v>
      </c>
      <c r="L128" s="107">
        <v>92.27</v>
      </c>
      <c r="M128" s="114">
        <v>99.34</v>
      </c>
      <c r="N128" s="110">
        <v>90.06</v>
      </c>
      <c r="O128" s="107">
        <v>32.86</v>
      </c>
      <c r="P128" s="111">
        <v>75.52</v>
      </c>
      <c r="Q128" s="107">
        <v>16.074999999999999</v>
      </c>
      <c r="R128" s="107">
        <v>5.0860000000000003</v>
      </c>
      <c r="S128" s="107">
        <v>0.36799999999999999</v>
      </c>
      <c r="T128" s="107">
        <v>9.1259999999999994</v>
      </c>
      <c r="U128" s="107">
        <v>9.8989999999999991</v>
      </c>
      <c r="V128" s="107">
        <f t="shared" si="5"/>
        <v>24.478999999999999</v>
      </c>
    </row>
    <row r="129" spans="1:22" s="154" customFormat="1" ht="21" hidden="1" customHeight="1" x14ac:dyDescent="0.15">
      <c r="A129" s="104"/>
      <c r="B129" s="105" t="s">
        <v>187</v>
      </c>
      <c r="C129" s="106">
        <v>727562.23</v>
      </c>
      <c r="D129" s="107">
        <v>10.94</v>
      </c>
      <c r="E129" s="107">
        <v>72.760000000000005</v>
      </c>
      <c r="F129" s="108">
        <v>13.18</v>
      </c>
      <c r="G129" s="108">
        <v>10.94</v>
      </c>
      <c r="H129" s="107">
        <v>94.38</v>
      </c>
      <c r="I129" s="107">
        <v>12.71</v>
      </c>
      <c r="J129" s="107">
        <v>91.48</v>
      </c>
      <c r="K129" s="109">
        <v>98.2</v>
      </c>
      <c r="L129" s="107">
        <v>89.76</v>
      </c>
      <c r="M129" s="107">
        <v>95.82</v>
      </c>
      <c r="N129" s="110">
        <v>87.58</v>
      </c>
      <c r="O129" s="107">
        <v>31.04</v>
      </c>
      <c r="P129" s="111">
        <v>70.510000000000005</v>
      </c>
      <c r="Q129" s="107">
        <v>14.42</v>
      </c>
      <c r="R129" s="107">
        <v>5.62</v>
      </c>
      <c r="S129" s="107">
        <v>0.64</v>
      </c>
      <c r="T129" s="107">
        <v>7.02</v>
      </c>
      <c r="U129" s="107">
        <v>16.2</v>
      </c>
      <c r="V129" s="107">
        <f t="shared" si="5"/>
        <v>29.479999999999997</v>
      </c>
    </row>
    <row r="130" spans="1:22" s="154" customFormat="1" ht="21" hidden="1" customHeight="1" x14ac:dyDescent="0.15">
      <c r="A130" s="104"/>
      <c r="B130" s="105" t="s">
        <v>188</v>
      </c>
      <c r="C130" s="106">
        <v>1007123.05</v>
      </c>
      <c r="D130" s="107">
        <v>3.84</v>
      </c>
      <c r="E130" s="107">
        <v>40.43</v>
      </c>
      <c r="F130" s="108">
        <v>12.28</v>
      </c>
      <c r="G130" s="108">
        <v>11.1</v>
      </c>
      <c r="H130" s="107">
        <v>96.43</v>
      </c>
      <c r="I130" s="107">
        <v>12.65</v>
      </c>
      <c r="J130" s="107">
        <v>99.47</v>
      </c>
      <c r="K130" s="109">
        <v>106.76</v>
      </c>
      <c r="L130" s="107">
        <v>96.18</v>
      </c>
      <c r="M130" s="107">
        <v>104.05</v>
      </c>
      <c r="N130" s="110">
        <v>93.74</v>
      </c>
      <c r="O130" s="107">
        <v>31.5</v>
      </c>
      <c r="P130" s="111">
        <v>78.135999999999996</v>
      </c>
      <c r="Q130" s="107">
        <v>9.2100000000000009</v>
      </c>
      <c r="R130" s="107">
        <v>3.5840000000000001</v>
      </c>
      <c r="S130" s="107">
        <v>0.19700000000000001</v>
      </c>
      <c r="T130" s="107">
        <v>8.6609999999999996</v>
      </c>
      <c r="U130" s="107">
        <v>9.4220000000000006</v>
      </c>
      <c r="V130" s="107">
        <f t="shared" si="5"/>
        <v>21.864000000000001</v>
      </c>
    </row>
    <row r="131" spans="1:22" s="154" customFormat="1" ht="21" hidden="1" customHeight="1" x14ac:dyDescent="0.15">
      <c r="A131" s="104"/>
      <c r="B131" s="105" t="s">
        <v>189</v>
      </c>
      <c r="C131" s="106">
        <v>761181.34</v>
      </c>
      <c r="D131" s="107">
        <v>4.7</v>
      </c>
      <c r="E131" s="107">
        <v>59.99</v>
      </c>
      <c r="F131" s="108">
        <v>12.33</v>
      </c>
      <c r="G131" s="108">
        <v>11.14</v>
      </c>
      <c r="H131" s="107">
        <v>95.87</v>
      </c>
      <c r="I131" s="107">
        <v>12.91</v>
      </c>
      <c r="J131" s="107">
        <v>97.64</v>
      </c>
      <c r="K131" s="109">
        <v>104.84</v>
      </c>
      <c r="L131" s="107">
        <v>94.11</v>
      </c>
      <c r="M131" s="107">
        <v>102.3</v>
      </c>
      <c r="N131" s="110">
        <v>91.83</v>
      </c>
      <c r="O131" s="107">
        <v>31.42</v>
      </c>
      <c r="P131" s="111">
        <v>75.167000000000002</v>
      </c>
      <c r="Q131" s="107">
        <v>20</v>
      </c>
      <c r="R131" s="107">
        <v>4.1289999999999996</v>
      </c>
      <c r="S131" s="107">
        <v>0.75800000000000001</v>
      </c>
      <c r="T131" s="107">
        <v>8.5619999999999994</v>
      </c>
      <c r="U131" s="107">
        <v>11.384</v>
      </c>
      <c r="V131" s="107">
        <f t="shared" si="5"/>
        <v>24.832999999999998</v>
      </c>
    </row>
    <row r="132" spans="1:22" s="133" customFormat="1" ht="21" hidden="1" customHeight="1" x14ac:dyDescent="0.15">
      <c r="A132" s="54"/>
      <c r="B132" s="68" t="s">
        <v>65</v>
      </c>
      <c r="C132" s="136">
        <v>6253.8</v>
      </c>
      <c r="D132" s="53">
        <v>0</v>
      </c>
      <c r="E132" s="53">
        <v>30.44</v>
      </c>
      <c r="F132" s="53">
        <v>0</v>
      </c>
      <c r="G132" s="150">
        <v>0</v>
      </c>
      <c r="H132" s="53">
        <v>0</v>
      </c>
      <c r="I132" s="151">
        <v>0</v>
      </c>
      <c r="J132" s="139">
        <v>0</v>
      </c>
      <c r="K132" s="151">
        <v>0</v>
      </c>
      <c r="L132" s="53">
        <v>0</v>
      </c>
      <c r="M132" s="151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139">
        <v>0</v>
      </c>
      <c r="T132" s="53">
        <v>0</v>
      </c>
      <c r="U132" s="139">
        <v>0</v>
      </c>
      <c r="V132" s="45">
        <f t="shared" si="5"/>
        <v>0</v>
      </c>
    </row>
    <row r="133" spans="1:22" s="133" customFormat="1" ht="21" customHeight="1" x14ac:dyDescent="0.15">
      <c r="A133" s="80"/>
      <c r="B133" s="45" t="s">
        <v>25</v>
      </c>
      <c r="C133" s="106">
        <f>SUM(C74:C132)</f>
        <v>39023730.459999993</v>
      </c>
      <c r="D133" s="45"/>
      <c r="E133" s="67">
        <v>59.57</v>
      </c>
      <c r="F133" s="67">
        <v>12.5</v>
      </c>
      <c r="G133" s="45">
        <v>10.85</v>
      </c>
      <c r="H133" s="67">
        <v>95.54</v>
      </c>
      <c r="I133" s="45">
        <v>12.4</v>
      </c>
      <c r="J133" s="45">
        <v>90.82</v>
      </c>
      <c r="K133" s="45">
        <v>97.06</v>
      </c>
      <c r="L133" s="45">
        <v>91.82</v>
      </c>
      <c r="M133" s="45">
        <v>94.61</v>
      </c>
      <c r="N133" s="45">
        <v>89.5</v>
      </c>
      <c r="O133" s="45">
        <v>31.76</v>
      </c>
      <c r="P133" s="67">
        <v>72.16</v>
      </c>
      <c r="Q133" s="67"/>
      <c r="R133" s="45">
        <v>4.47</v>
      </c>
      <c r="S133" s="45">
        <v>0.53</v>
      </c>
      <c r="T133" s="45">
        <v>9.34</v>
      </c>
      <c r="U133" s="139">
        <v>13.45</v>
      </c>
      <c r="V133" s="45">
        <f>(R133+S133+T133+U133)</f>
        <v>27.79</v>
      </c>
    </row>
    <row r="134" spans="1:22" s="133" customFormat="1" ht="21" customHeight="1" x14ac:dyDescent="0.15">
      <c r="A134" s="66"/>
      <c r="B134" s="130"/>
      <c r="C134" s="152"/>
      <c r="G134" s="135"/>
      <c r="K134" s="135"/>
      <c r="L134" s="135"/>
      <c r="M134" s="135"/>
      <c r="N134" s="135"/>
      <c r="O134" s="130"/>
      <c r="P134" s="130"/>
      <c r="Q134" s="130"/>
      <c r="V134" s="130"/>
    </row>
    <row r="138" spans="1:22" s="57" customFormat="1" ht="21.75" customHeight="1" x14ac:dyDescent="0.15">
      <c r="A138" s="175" t="s">
        <v>63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</row>
    <row r="139" spans="1:22" s="57" customFormat="1" ht="21.75" customHeight="1" x14ac:dyDescent="0.15">
      <c r="A139" s="176" t="s">
        <v>219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</row>
    <row r="140" spans="1:22" s="57" customFormat="1" ht="21.75" customHeight="1" x14ac:dyDescent="0.15">
      <c r="A140" s="42"/>
      <c r="B140" s="73"/>
      <c r="C140" s="157" t="s">
        <v>0</v>
      </c>
      <c r="D140" s="59" t="s">
        <v>28</v>
      </c>
      <c r="E140" s="59" t="s">
        <v>28</v>
      </c>
      <c r="F140" s="59" t="s">
        <v>28</v>
      </c>
      <c r="G140" s="42"/>
      <c r="H140" s="42" t="s">
        <v>29</v>
      </c>
      <c r="I140" s="42" t="s">
        <v>30</v>
      </c>
      <c r="J140" s="42" t="s">
        <v>31</v>
      </c>
      <c r="K140" s="42" t="s">
        <v>2</v>
      </c>
      <c r="L140" s="42" t="s">
        <v>3</v>
      </c>
      <c r="M140" s="42" t="s">
        <v>2</v>
      </c>
      <c r="N140" s="42"/>
      <c r="O140" s="42" t="s">
        <v>32</v>
      </c>
      <c r="P140" s="42" t="s">
        <v>33</v>
      </c>
      <c r="Q140" s="42" t="s">
        <v>34</v>
      </c>
      <c r="R140" s="42" t="s">
        <v>35</v>
      </c>
      <c r="S140" s="42" t="s">
        <v>35</v>
      </c>
      <c r="T140" s="42" t="s">
        <v>35</v>
      </c>
      <c r="U140" s="42" t="s">
        <v>35</v>
      </c>
      <c r="V140" s="42" t="s">
        <v>36</v>
      </c>
    </row>
    <row r="141" spans="1:22" s="57" customFormat="1" ht="21.75" customHeight="1" x14ac:dyDescent="0.15">
      <c r="A141" s="43" t="s">
        <v>4</v>
      </c>
      <c r="B141" s="43" t="s">
        <v>5</v>
      </c>
      <c r="C141" s="158" t="s">
        <v>6</v>
      </c>
      <c r="D141" s="43" t="s">
        <v>37</v>
      </c>
      <c r="E141" s="43" t="s">
        <v>38</v>
      </c>
      <c r="F141" s="43" t="s">
        <v>39</v>
      </c>
      <c r="G141" s="43" t="s">
        <v>7</v>
      </c>
      <c r="H141" s="43" t="s">
        <v>40</v>
      </c>
      <c r="I141" s="43" t="s">
        <v>41</v>
      </c>
      <c r="J141" s="43" t="s">
        <v>27</v>
      </c>
      <c r="K141" s="43" t="s">
        <v>42</v>
      </c>
      <c r="L141" s="43" t="s">
        <v>43</v>
      </c>
      <c r="M141" s="43" t="s">
        <v>44</v>
      </c>
      <c r="N141" s="43" t="s">
        <v>220</v>
      </c>
      <c r="O141" s="43" t="s">
        <v>46</v>
      </c>
      <c r="P141" s="43" t="s">
        <v>47</v>
      </c>
      <c r="Q141" s="43" t="s">
        <v>48</v>
      </c>
      <c r="R141" s="43" t="s">
        <v>49</v>
      </c>
      <c r="S141" s="43" t="s">
        <v>49</v>
      </c>
      <c r="T141" s="43" t="s">
        <v>49</v>
      </c>
      <c r="U141" s="43" t="s">
        <v>50</v>
      </c>
      <c r="V141" s="43" t="s">
        <v>51</v>
      </c>
    </row>
    <row r="142" spans="1:22" s="57" customFormat="1" ht="21.75" customHeight="1" x14ac:dyDescent="0.15">
      <c r="A142" s="44"/>
      <c r="B142" s="71"/>
      <c r="C142" s="159" t="s">
        <v>8</v>
      </c>
      <c r="D142" s="60"/>
      <c r="E142" s="60"/>
      <c r="F142" s="60"/>
      <c r="G142" s="44"/>
      <c r="H142" s="44" t="s">
        <v>52</v>
      </c>
      <c r="I142" s="44"/>
      <c r="J142" s="44" t="s">
        <v>9</v>
      </c>
      <c r="K142" s="44" t="s">
        <v>53</v>
      </c>
      <c r="L142" s="44" t="s">
        <v>54</v>
      </c>
      <c r="M142" s="44" t="s">
        <v>9</v>
      </c>
      <c r="N142" s="44"/>
      <c r="O142" s="44" t="s">
        <v>55</v>
      </c>
      <c r="P142" s="44" t="s">
        <v>56</v>
      </c>
      <c r="Q142" s="44" t="s">
        <v>57</v>
      </c>
      <c r="R142" s="44" t="s">
        <v>58</v>
      </c>
      <c r="S142" s="44" t="s">
        <v>59</v>
      </c>
      <c r="T142" s="44" t="s">
        <v>60</v>
      </c>
      <c r="U142" s="44" t="s">
        <v>61</v>
      </c>
      <c r="V142" s="44" t="s">
        <v>62</v>
      </c>
    </row>
    <row r="143" spans="1:22" s="57" customFormat="1" ht="21.75" hidden="1" customHeight="1" x14ac:dyDescent="0.15">
      <c r="A143" s="43" t="s">
        <v>213</v>
      </c>
      <c r="B143" s="68" t="s">
        <v>10</v>
      </c>
      <c r="C143" s="160">
        <v>1439846.76</v>
      </c>
      <c r="D143" s="47">
        <v>14.99</v>
      </c>
      <c r="E143" s="47">
        <v>75.989999999999995</v>
      </c>
      <c r="F143" s="47">
        <v>12.37</v>
      </c>
      <c r="G143" s="160">
        <v>10.42</v>
      </c>
      <c r="H143" s="47">
        <v>94.95</v>
      </c>
      <c r="I143" s="47">
        <v>11.54</v>
      </c>
      <c r="J143" s="47">
        <v>81.61</v>
      </c>
      <c r="K143" s="51">
        <v>87.294686378563853</v>
      </c>
      <c r="L143" s="47">
        <v>83.77609057443749</v>
      </c>
      <c r="M143" s="47">
        <v>85.063805107524402</v>
      </c>
      <c r="N143" s="41">
        <v>81.635129661731668</v>
      </c>
      <c r="O143" s="47">
        <v>31.12</v>
      </c>
      <c r="P143" s="47">
        <v>70.13</v>
      </c>
      <c r="Q143" s="47">
        <v>20.18</v>
      </c>
      <c r="R143" s="47">
        <v>5.05</v>
      </c>
      <c r="S143" s="47">
        <v>0.61</v>
      </c>
      <c r="T143" s="47">
        <v>9.41</v>
      </c>
      <c r="U143" s="47">
        <v>14.81</v>
      </c>
      <c r="V143" s="47">
        <f t="shared" ref="V143:V170" si="6">(R143+S143+T143+U143)</f>
        <v>29.880000000000003</v>
      </c>
    </row>
    <row r="144" spans="1:22" s="57" customFormat="1" ht="21.75" hidden="1" customHeight="1" x14ac:dyDescent="0.15">
      <c r="A144" s="43"/>
      <c r="B144" s="68" t="s">
        <v>11</v>
      </c>
      <c r="C144" s="160">
        <v>875380.76</v>
      </c>
      <c r="D144" s="47">
        <v>11.41</v>
      </c>
      <c r="E144" s="47">
        <v>69.59</v>
      </c>
      <c r="F144" s="47">
        <v>11.86</v>
      </c>
      <c r="G144" s="160">
        <v>11.09</v>
      </c>
      <c r="H144" s="47">
        <v>95.97</v>
      </c>
      <c r="I144" s="47">
        <v>12.74</v>
      </c>
      <c r="J144" s="47">
        <v>94.56</v>
      </c>
      <c r="K144" s="51">
        <v>100.67881784677184</v>
      </c>
      <c r="L144" s="47">
        <v>90.783424568775331</v>
      </c>
      <c r="M144" s="161">
        <v>98.349539570278949</v>
      </c>
      <c r="N144" s="41">
        <v>88.683083471847581</v>
      </c>
      <c r="O144" s="47">
        <v>31.76</v>
      </c>
      <c r="P144" s="47">
        <v>73.44</v>
      </c>
      <c r="Q144" s="47">
        <v>25.88</v>
      </c>
      <c r="R144" s="47">
        <v>4.03</v>
      </c>
      <c r="S144" s="47">
        <v>0.76</v>
      </c>
      <c r="T144" s="47">
        <v>9.7799999999999994</v>
      </c>
      <c r="U144" s="47">
        <v>11.99</v>
      </c>
      <c r="V144" s="47">
        <f t="shared" si="6"/>
        <v>26.560000000000002</v>
      </c>
    </row>
    <row r="145" spans="1:22" s="57" customFormat="1" ht="21.75" hidden="1" customHeight="1" x14ac:dyDescent="0.15">
      <c r="A145" s="43"/>
      <c r="B145" s="68" t="s">
        <v>12</v>
      </c>
      <c r="C145" s="160">
        <v>913684.09</v>
      </c>
      <c r="D145" s="162">
        <v>5.18</v>
      </c>
      <c r="E145" s="47">
        <v>28.93</v>
      </c>
      <c r="F145" s="47">
        <v>11.63</v>
      </c>
      <c r="G145" s="160">
        <v>10.79</v>
      </c>
      <c r="H145" s="47">
        <v>95.73</v>
      </c>
      <c r="I145" s="47">
        <v>12.41</v>
      </c>
      <c r="J145" s="47">
        <v>90.92</v>
      </c>
      <c r="K145" s="51">
        <v>95.71944494275489</v>
      </c>
      <c r="L145" s="47">
        <v>88.711255739346527</v>
      </c>
      <c r="M145" s="161">
        <v>93.473281274302963</v>
      </c>
      <c r="N145" s="41">
        <v>86.62954705681463</v>
      </c>
      <c r="O145" s="47">
        <v>32.619999999999997</v>
      </c>
      <c r="P145" s="47">
        <v>72.11</v>
      </c>
      <c r="Q145" s="47">
        <v>16.34</v>
      </c>
      <c r="R145" s="47">
        <v>4.18</v>
      </c>
      <c r="S145" s="47">
        <v>0.43</v>
      </c>
      <c r="T145" s="47">
        <v>8.9600000000000009</v>
      </c>
      <c r="U145" s="47">
        <v>14.32</v>
      </c>
      <c r="V145" s="47">
        <f t="shared" si="6"/>
        <v>27.89</v>
      </c>
    </row>
    <row r="146" spans="1:22" s="57" customFormat="1" ht="21.75" hidden="1" customHeight="1" x14ac:dyDescent="0.15">
      <c r="A146" s="43"/>
      <c r="B146" s="68" t="s">
        <v>13</v>
      </c>
      <c r="C146" s="160">
        <v>434126.74</v>
      </c>
      <c r="D146" s="47">
        <v>11.49</v>
      </c>
      <c r="E146" s="47">
        <v>84.63</v>
      </c>
      <c r="F146" s="47">
        <v>12.55</v>
      </c>
      <c r="G146" s="160">
        <v>10.75</v>
      </c>
      <c r="H146" s="47">
        <v>94.82</v>
      </c>
      <c r="I146" s="47">
        <v>12.25</v>
      </c>
      <c r="J146" s="47">
        <v>89.01</v>
      </c>
      <c r="K146" s="51">
        <v>94.75151972800667</v>
      </c>
      <c r="L146" s="47">
        <v>88.140948584192245</v>
      </c>
      <c r="M146" s="47">
        <v>91.259704259920497</v>
      </c>
      <c r="N146" s="41">
        <v>84.892748148763246</v>
      </c>
      <c r="O146" s="47">
        <v>33.57</v>
      </c>
      <c r="P146" s="47">
        <v>76.45</v>
      </c>
      <c r="Q146" s="47">
        <v>26.2</v>
      </c>
      <c r="R146" s="47">
        <v>5.19</v>
      </c>
      <c r="S146" s="47">
        <v>0.5</v>
      </c>
      <c r="T146" s="47">
        <v>10.25</v>
      </c>
      <c r="U146" s="47">
        <v>7.61</v>
      </c>
      <c r="V146" s="47">
        <f t="shared" si="6"/>
        <v>23.55</v>
      </c>
    </row>
    <row r="147" spans="1:22" s="57" customFormat="1" ht="21.75" hidden="1" customHeight="1" x14ac:dyDescent="0.15">
      <c r="A147" s="43"/>
      <c r="B147" s="68" t="s">
        <v>215</v>
      </c>
      <c r="C147" s="160">
        <v>726720.66</v>
      </c>
      <c r="D147" s="162">
        <v>12.55</v>
      </c>
      <c r="E147" s="47">
        <v>66.819999999999993</v>
      </c>
      <c r="F147" s="47">
        <v>12.44</v>
      </c>
      <c r="G147" s="160">
        <v>10.25</v>
      </c>
      <c r="H147" s="47">
        <v>93.49</v>
      </c>
      <c r="I147" s="47">
        <v>11.82</v>
      </c>
      <c r="J147" s="47">
        <v>86.95</v>
      </c>
      <c r="K147" s="51">
        <v>91.775568782358974</v>
      </c>
      <c r="L147" s="47">
        <v>89.537140275472169</v>
      </c>
      <c r="M147" s="47">
        <v>89.440198913715179</v>
      </c>
      <c r="N147" s="41">
        <v>87.258730647527017</v>
      </c>
      <c r="O147" s="47">
        <v>30.75</v>
      </c>
      <c r="P147" s="47">
        <v>72.599999999999994</v>
      </c>
      <c r="Q147" s="47">
        <v>19.41</v>
      </c>
      <c r="R147" s="47">
        <v>6.51</v>
      </c>
      <c r="S147" s="47">
        <v>0.52</v>
      </c>
      <c r="T147" s="47">
        <v>9.5500000000000007</v>
      </c>
      <c r="U147" s="47">
        <v>10.82</v>
      </c>
      <c r="V147" s="47">
        <f t="shared" si="6"/>
        <v>27.4</v>
      </c>
    </row>
    <row r="148" spans="1:22" s="57" customFormat="1" ht="21.75" hidden="1" customHeight="1" x14ac:dyDescent="0.15">
      <c r="A148" s="61"/>
      <c r="B148" s="68" t="s">
        <v>113</v>
      </c>
      <c r="C148" s="160">
        <v>1355824.85</v>
      </c>
      <c r="D148" s="47">
        <v>8.08</v>
      </c>
      <c r="E148" s="47">
        <v>76.39</v>
      </c>
      <c r="F148" s="47">
        <v>12.62</v>
      </c>
      <c r="G148" s="160">
        <v>10.57</v>
      </c>
      <c r="H148" s="47">
        <v>94.15</v>
      </c>
      <c r="I148" s="47">
        <v>11.99</v>
      </c>
      <c r="J148" s="47">
        <v>91.73</v>
      </c>
      <c r="K148" s="51">
        <v>97.419427422162343</v>
      </c>
      <c r="L148" s="47">
        <v>92.165967286813952</v>
      </c>
      <c r="M148" s="47">
        <v>95.065078469594795</v>
      </c>
      <c r="N148" s="41">
        <v>89.938579441433106</v>
      </c>
      <c r="O148" s="47">
        <v>31.1</v>
      </c>
      <c r="P148" s="47">
        <v>75.650000000000006</v>
      </c>
      <c r="Q148" s="47">
        <v>19.010000000000002</v>
      </c>
      <c r="R148" s="47">
        <v>5.85</v>
      </c>
      <c r="S148" s="47">
        <v>0.74</v>
      </c>
      <c r="T148" s="47">
        <v>8.3000000000000007</v>
      </c>
      <c r="U148" s="47">
        <v>9.4600000000000009</v>
      </c>
      <c r="V148" s="47">
        <f t="shared" si="6"/>
        <v>24.35</v>
      </c>
    </row>
    <row r="149" spans="1:22" s="57" customFormat="1" ht="21.75" hidden="1" customHeight="1" x14ac:dyDescent="0.15">
      <c r="A149" s="43"/>
      <c r="B149" s="68" t="s">
        <v>114</v>
      </c>
      <c r="C149" s="160">
        <v>2658759.27</v>
      </c>
      <c r="D149" s="162">
        <v>11.55</v>
      </c>
      <c r="E149" s="47">
        <v>71.3</v>
      </c>
      <c r="F149" s="47">
        <v>12.56</v>
      </c>
      <c r="G149" s="160">
        <v>10.06</v>
      </c>
      <c r="H149" s="47">
        <v>94.57</v>
      </c>
      <c r="I149" s="47">
        <v>11.68</v>
      </c>
      <c r="J149" s="47">
        <v>79.56</v>
      </c>
      <c r="K149" s="51">
        <v>84.70246496984845</v>
      </c>
      <c r="L149" s="47">
        <v>84.197281282155501</v>
      </c>
      <c r="M149" s="47">
        <v>82.75145311582105</v>
      </c>
      <c r="N149" s="41">
        <v>82.257905681730648</v>
      </c>
      <c r="O149" s="47">
        <v>31.93</v>
      </c>
      <c r="P149" s="47">
        <v>66.81</v>
      </c>
      <c r="Q149" s="47">
        <v>4.21</v>
      </c>
      <c r="R149" s="47">
        <v>5.43</v>
      </c>
      <c r="S149" s="47">
        <v>0.57999999999999996</v>
      </c>
      <c r="T149" s="47">
        <v>10.82</v>
      </c>
      <c r="U149" s="47">
        <v>16.37</v>
      </c>
      <c r="V149" s="47">
        <f t="shared" si="6"/>
        <v>33.200000000000003</v>
      </c>
    </row>
    <row r="150" spans="1:22" s="57" customFormat="1" ht="21.75" hidden="1" customHeight="1" x14ac:dyDescent="0.15">
      <c r="A150" s="43"/>
      <c r="B150" s="68" t="s">
        <v>115</v>
      </c>
      <c r="C150" s="160">
        <v>2394690.2400000002</v>
      </c>
      <c r="D150" s="162">
        <v>9.52</v>
      </c>
      <c r="E150" s="47">
        <v>61.67</v>
      </c>
      <c r="F150" s="47">
        <v>13.39</v>
      </c>
      <c r="G150" s="160">
        <v>10.78</v>
      </c>
      <c r="H150" s="47">
        <v>95.71</v>
      </c>
      <c r="I150" s="47">
        <v>12.27</v>
      </c>
      <c r="J150" s="47">
        <v>95.91</v>
      </c>
      <c r="K150" s="51">
        <v>103.02227229115898</v>
      </c>
      <c r="L150" s="47">
        <v>95.567970585490713</v>
      </c>
      <c r="M150" s="47">
        <v>100.36850105416129</v>
      </c>
      <c r="N150" s="41">
        <v>93.106216191244243</v>
      </c>
      <c r="O150" s="47">
        <v>30.16</v>
      </c>
      <c r="P150" s="47">
        <v>77.69</v>
      </c>
      <c r="Q150" s="47">
        <v>12.98</v>
      </c>
      <c r="R150" s="47">
        <v>4.29</v>
      </c>
      <c r="S150" s="47">
        <v>0.78</v>
      </c>
      <c r="T150" s="47">
        <v>8.09</v>
      </c>
      <c r="U150" s="47">
        <v>9.15</v>
      </c>
      <c r="V150" s="47">
        <f t="shared" si="6"/>
        <v>22.310000000000002</v>
      </c>
    </row>
    <row r="151" spans="1:22" s="57" customFormat="1" ht="21.75" hidden="1" customHeight="1" x14ac:dyDescent="0.15">
      <c r="A151" s="43"/>
      <c r="B151" s="68" t="s">
        <v>118</v>
      </c>
      <c r="C151" s="160">
        <v>779197.43</v>
      </c>
      <c r="D151" s="47">
        <v>11.75</v>
      </c>
      <c r="E151" s="47">
        <v>87.43</v>
      </c>
      <c r="F151" s="47">
        <v>11.82</v>
      </c>
      <c r="G151" s="160">
        <v>10.61</v>
      </c>
      <c r="H151" s="47">
        <v>96.56</v>
      </c>
      <c r="I151" s="47">
        <v>12.26</v>
      </c>
      <c r="J151" s="47">
        <v>88.91</v>
      </c>
      <c r="K151" s="51">
        <v>95.519403175604936</v>
      </c>
      <c r="L151" s="47">
        <v>90.027712700852916</v>
      </c>
      <c r="M151" s="161">
        <v>93.188436271550103</v>
      </c>
      <c r="N151" s="41">
        <v>87.830759916635344</v>
      </c>
      <c r="O151" s="47">
        <v>31.59</v>
      </c>
      <c r="P151" s="47">
        <v>72.099999999999994</v>
      </c>
      <c r="Q151" s="47">
        <v>17.96</v>
      </c>
      <c r="R151" s="47">
        <v>3.44</v>
      </c>
      <c r="S151" s="47">
        <v>0.38</v>
      </c>
      <c r="T151" s="47">
        <v>9.81</v>
      </c>
      <c r="U151" s="47">
        <v>14.28</v>
      </c>
      <c r="V151" s="47">
        <f t="shared" si="6"/>
        <v>27.91</v>
      </c>
    </row>
    <row r="152" spans="1:22" s="57" customFormat="1" ht="21.75" hidden="1" customHeight="1" x14ac:dyDescent="0.15">
      <c r="A152" s="43"/>
      <c r="B152" s="68" t="s">
        <v>152</v>
      </c>
      <c r="C152" s="160">
        <v>550305.62</v>
      </c>
      <c r="D152" s="47">
        <v>1.23</v>
      </c>
      <c r="E152" s="47">
        <v>86.71</v>
      </c>
      <c r="F152" s="47">
        <v>12.52</v>
      </c>
      <c r="G152" s="160">
        <v>10.32</v>
      </c>
      <c r="H152" s="47">
        <v>97.14</v>
      </c>
      <c r="I152" s="47">
        <v>12.06</v>
      </c>
      <c r="J152" s="47">
        <v>91.76</v>
      </c>
      <c r="K152" s="51">
        <v>98.595955826209405</v>
      </c>
      <c r="L152" s="47">
        <v>95.538716885861831</v>
      </c>
      <c r="M152" s="47">
        <v>96.107051076725213</v>
      </c>
      <c r="N152" s="41">
        <v>93.126987477446917</v>
      </c>
      <c r="O152" s="47">
        <v>31.32</v>
      </c>
      <c r="P152" s="47">
        <v>75.680000000000007</v>
      </c>
      <c r="Q152" s="47">
        <v>24.76</v>
      </c>
      <c r="R152" s="47">
        <v>2.86</v>
      </c>
      <c r="S152" s="47">
        <v>0.69</v>
      </c>
      <c r="T152" s="47">
        <v>10.23</v>
      </c>
      <c r="U152" s="47">
        <v>10.54</v>
      </c>
      <c r="V152" s="47">
        <f t="shared" si="6"/>
        <v>24.32</v>
      </c>
    </row>
    <row r="153" spans="1:22" s="57" customFormat="1" ht="21.75" hidden="1" customHeight="1" x14ac:dyDescent="0.15">
      <c r="A153" s="43"/>
      <c r="B153" s="68" t="s">
        <v>216</v>
      </c>
      <c r="C153" s="160">
        <v>1407981.43</v>
      </c>
      <c r="D153" s="162">
        <v>15.59</v>
      </c>
      <c r="E153" s="47">
        <v>79.22</v>
      </c>
      <c r="F153" s="47">
        <v>13.05</v>
      </c>
      <c r="G153" s="160">
        <v>10.24</v>
      </c>
      <c r="H153" s="47">
        <v>95.79</v>
      </c>
      <c r="I153" s="47">
        <v>11.82</v>
      </c>
      <c r="J153" s="47">
        <v>88.29</v>
      </c>
      <c r="K153" s="51">
        <v>94.883131704989566</v>
      </c>
      <c r="L153" s="47">
        <v>92.659308305653866</v>
      </c>
      <c r="M153" s="47">
        <v>92.694801719218333</v>
      </c>
      <c r="N153" s="41">
        <v>90.522267303924139</v>
      </c>
      <c r="O153" s="47">
        <v>28.83</v>
      </c>
      <c r="P153" s="47">
        <v>74.290000000000006</v>
      </c>
      <c r="Q153" s="47">
        <v>21.38</v>
      </c>
      <c r="R153" s="47">
        <v>4.21</v>
      </c>
      <c r="S153" s="47">
        <v>0.45</v>
      </c>
      <c r="T153" s="47">
        <v>8.17</v>
      </c>
      <c r="U153" s="47">
        <v>12.87</v>
      </c>
      <c r="V153" s="47">
        <f t="shared" si="6"/>
        <v>25.7</v>
      </c>
    </row>
    <row r="154" spans="1:22" s="57" customFormat="1" ht="21.75" hidden="1" customHeight="1" x14ac:dyDescent="0.15">
      <c r="A154" s="42" t="s">
        <v>212</v>
      </c>
      <c r="B154" s="73" t="s">
        <v>121</v>
      </c>
      <c r="C154" s="160">
        <v>719920.54</v>
      </c>
      <c r="D154" s="47">
        <v>4.68</v>
      </c>
      <c r="E154" s="47">
        <v>77.13</v>
      </c>
      <c r="F154" s="47">
        <v>13.2</v>
      </c>
      <c r="G154" s="160">
        <v>10.19</v>
      </c>
      <c r="H154" s="47">
        <v>95.84</v>
      </c>
      <c r="I154" s="47">
        <v>11.76</v>
      </c>
      <c r="J154" s="47">
        <v>86.12</v>
      </c>
      <c r="K154" s="51">
        <v>92.274811305534172</v>
      </c>
      <c r="L154" s="47">
        <v>90.554279985803902</v>
      </c>
      <c r="M154" s="47">
        <v>90.091864386098507</v>
      </c>
      <c r="N154" s="41">
        <v>88.412035707653104</v>
      </c>
      <c r="O154" s="47">
        <v>30.84</v>
      </c>
      <c r="P154" s="47">
        <v>72.709999999999994</v>
      </c>
      <c r="Q154" s="47">
        <v>7.29</v>
      </c>
      <c r="R154" s="47">
        <v>4.2</v>
      </c>
      <c r="S154" s="47">
        <v>0.49</v>
      </c>
      <c r="T154" s="47">
        <v>9.48</v>
      </c>
      <c r="U154" s="47">
        <v>13.12</v>
      </c>
      <c r="V154" s="47">
        <f t="shared" si="6"/>
        <v>27.29</v>
      </c>
    </row>
    <row r="155" spans="1:22" s="133" customFormat="1" ht="20.25" hidden="1" customHeight="1" x14ac:dyDescent="0.15">
      <c r="A155" s="54"/>
      <c r="B155" s="76" t="s">
        <v>124</v>
      </c>
      <c r="C155" s="163">
        <v>117346.83</v>
      </c>
      <c r="D155" s="164">
        <v>11.15</v>
      </c>
      <c r="E155" s="47">
        <v>83.34</v>
      </c>
      <c r="F155" s="161">
        <v>12</v>
      </c>
      <c r="G155" s="161">
        <v>10.42</v>
      </c>
      <c r="H155" s="47">
        <v>92.67</v>
      </c>
      <c r="I155" s="157">
        <v>11.86</v>
      </c>
      <c r="J155" s="47">
        <v>59.93</v>
      </c>
      <c r="K155" s="51">
        <v>62.61</v>
      </c>
      <c r="L155" s="47">
        <v>60.09</v>
      </c>
      <c r="M155" s="161">
        <v>61.33</v>
      </c>
      <c r="N155" s="41">
        <v>58.86</v>
      </c>
      <c r="O155" s="47">
        <v>24.94</v>
      </c>
      <c r="P155" s="47">
        <v>48.2</v>
      </c>
      <c r="Q155" s="47">
        <v>53.63</v>
      </c>
      <c r="R155" s="47">
        <v>7.33</v>
      </c>
      <c r="S155" s="47">
        <v>1.1399999999999999</v>
      </c>
      <c r="T155" s="47">
        <v>11.93</v>
      </c>
      <c r="U155" s="47">
        <v>31.4</v>
      </c>
      <c r="V155" s="47">
        <f t="shared" si="6"/>
        <v>51.8</v>
      </c>
    </row>
    <row r="156" spans="1:22" s="165" customFormat="1" ht="20.25" hidden="1" customHeight="1" x14ac:dyDescent="0.15">
      <c r="A156" s="151"/>
      <c r="B156" s="76" t="s">
        <v>125</v>
      </c>
      <c r="C156" s="40">
        <v>609301.37</v>
      </c>
      <c r="D156" s="164">
        <v>0.47</v>
      </c>
      <c r="E156" s="47">
        <v>76.430000000000007</v>
      </c>
      <c r="F156" s="161">
        <v>12.99</v>
      </c>
      <c r="G156" s="161">
        <v>10.27</v>
      </c>
      <c r="H156" s="47">
        <v>96.07</v>
      </c>
      <c r="I156" s="40">
        <v>11.88</v>
      </c>
      <c r="J156" s="47">
        <v>87.92</v>
      </c>
      <c r="K156" s="51">
        <v>93.17</v>
      </c>
      <c r="L156" s="47">
        <v>90.72</v>
      </c>
      <c r="M156" s="161">
        <v>91.07</v>
      </c>
      <c r="N156" s="41">
        <v>88.68</v>
      </c>
      <c r="O156" s="47">
        <v>34.11</v>
      </c>
      <c r="P156" s="47">
        <v>73.09</v>
      </c>
      <c r="Q156" s="47">
        <v>12.55</v>
      </c>
      <c r="R156" s="47">
        <v>3.93</v>
      </c>
      <c r="S156" s="47">
        <v>0.73</v>
      </c>
      <c r="T156" s="47">
        <v>10.11</v>
      </c>
      <c r="U156" s="47">
        <v>12.13</v>
      </c>
      <c r="V156" s="47">
        <f t="shared" si="6"/>
        <v>26.9</v>
      </c>
    </row>
    <row r="157" spans="1:22" s="165" customFormat="1" ht="20.25" hidden="1" customHeight="1" x14ac:dyDescent="0.15">
      <c r="A157" s="54"/>
      <c r="B157" s="76" t="s">
        <v>128</v>
      </c>
      <c r="C157" s="67">
        <v>416375.29</v>
      </c>
      <c r="D157" s="164">
        <v>8.27</v>
      </c>
      <c r="E157" s="47">
        <v>52.9</v>
      </c>
      <c r="F157" s="161">
        <v>13.09</v>
      </c>
      <c r="G157" s="161">
        <v>10.6</v>
      </c>
      <c r="H157" s="47">
        <v>95.01</v>
      </c>
      <c r="I157" s="40">
        <v>12.22</v>
      </c>
      <c r="J157" s="47">
        <v>89.67</v>
      </c>
      <c r="K157" s="51">
        <v>96.69</v>
      </c>
      <c r="L157" s="47">
        <v>91.22</v>
      </c>
      <c r="M157" s="161">
        <v>94.6</v>
      </c>
      <c r="N157" s="41">
        <v>89.24</v>
      </c>
      <c r="O157" s="47">
        <v>32.75</v>
      </c>
      <c r="P157" s="47">
        <v>73.11</v>
      </c>
      <c r="Q157" s="47">
        <v>17.11</v>
      </c>
      <c r="R157" s="47">
        <v>4.99</v>
      </c>
      <c r="S157" s="47">
        <v>0.6</v>
      </c>
      <c r="T157" s="47">
        <v>9.1300000000000008</v>
      </c>
      <c r="U157" s="47">
        <v>12.17</v>
      </c>
      <c r="V157" s="47">
        <f t="shared" si="6"/>
        <v>26.89</v>
      </c>
    </row>
    <row r="158" spans="1:22" s="165" customFormat="1" ht="20.25" hidden="1" customHeight="1" x14ac:dyDescent="0.15">
      <c r="A158" s="54"/>
      <c r="B158" s="76" t="s">
        <v>131</v>
      </c>
      <c r="C158" s="67">
        <v>500360.94</v>
      </c>
      <c r="D158" s="164">
        <v>12.29</v>
      </c>
      <c r="E158" s="47">
        <v>66.77</v>
      </c>
      <c r="F158" s="161">
        <v>13.12</v>
      </c>
      <c r="G158" s="161">
        <v>10.59</v>
      </c>
      <c r="H158" s="47">
        <v>94.09</v>
      </c>
      <c r="I158" s="40">
        <v>12.13</v>
      </c>
      <c r="J158" s="47">
        <v>83</v>
      </c>
      <c r="K158" s="51">
        <v>89.1</v>
      </c>
      <c r="L158" s="47">
        <v>84.13</v>
      </c>
      <c r="M158" s="47">
        <v>86.32</v>
      </c>
      <c r="N158" s="41">
        <v>81.510000000000005</v>
      </c>
      <c r="O158" s="47">
        <v>31.96</v>
      </c>
      <c r="P158" s="47">
        <v>67.98</v>
      </c>
      <c r="Q158" s="47">
        <v>10.66</v>
      </c>
      <c r="R158" s="47">
        <v>5.91</v>
      </c>
      <c r="S158" s="47">
        <v>0.76</v>
      </c>
      <c r="T158" s="47">
        <v>9.09</v>
      </c>
      <c r="U158" s="47">
        <v>16.260000000000002</v>
      </c>
      <c r="V158" s="47">
        <f t="shared" si="6"/>
        <v>32.020000000000003</v>
      </c>
    </row>
    <row r="159" spans="1:22" s="165" customFormat="1" ht="20.25" hidden="1" customHeight="1" x14ac:dyDescent="0.15">
      <c r="A159" s="151"/>
      <c r="B159" s="76" t="s">
        <v>132</v>
      </c>
      <c r="C159" s="67">
        <v>434183.8</v>
      </c>
      <c r="D159" s="164">
        <v>11.66</v>
      </c>
      <c r="E159" s="47">
        <v>65.459999999999994</v>
      </c>
      <c r="F159" s="161">
        <v>12.91</v>
      </c>
      <c r="G159" s="161">
        <v>10.47</v>
      </c>
      <c r="H159" s="47">
        <v>95.94</v>
      </c>
      <c r="I159" s="40">
        <v>12.46</v>
      </c>
      <c r="J159" s="47">
        <v>85.97</v>
      </c>
      <c r="K159" s="51">
        <v>92.56</v>
      </c>
      <c r="L159" s="47">
        <v>88.4</v>
      </c>
      <c r="M159" s="47">
        <v>90.53</v>
      </c>
      <c r="N159" s="41">
        <v>86.46</v>
      </c>
      <c r="O159" s="47">
        <v>29.41</v>
      </c>
      <c r="P159" s="47">
        <v>68.7</v>
      </c>
      <c r="Q159" s="47">
        <v>4.8099999999999996</v>
      </c>
      <c r="R159" s="47">
        <v>4.05</v>
      </c>
      <c r="S159" s="47">
        <v>1.02</v>
      </c>
      <c r="T159" s="47">
        <v>8.25</v>
      </c>
      <c r="U159" s="47">
        <v>17.989999999999998</v>
      </c>
      <c r="V159" s="47">
        <f t="shared" si="6"/>
        <v>31.31</v>
      </c>
    </row>
    <row r="160" spans="1:22" s="165" customFormat="1" ht="20.25" hidden="1" customHeight="1" x14ac:dyDescent="0.15">
      <c r="A160" s="54"/>
      <c r="B160" s="76" t="s">
        <v>133</v>
      </c>
      <c r="C160" s="67">
        <v>751724.76</v>
      </c>
      <c r="D160" s="164">
        <v>6.17</v>
      </c>
      <c r="E160" s="47">
        <v>66.66</v>
      </c>
      <c r="F160" s="161">
        <v>13.08</v>
      </c>
      <c r="G160" s="161">
        <v>10.45</v>
      </c>
      <c r="H160" s="47">
        <v>95.67</v>
      </c>
      <c r="I160" s="40">
        <v>12.18</v>
      </c>
      <c r="J160" s="47">
        <v>87.81</v>
      </c>
      <c r="K160" s="51">
        <v>94.17</v>
      </c>
      <c r="L160" s="47">
        <v>90.12</v>
      </c>
      <c r="M160" s="47">
        <v>91.67</v>
      </c>
      <c r="N160" s="41">
        <v>87.73</v>
      </c>
      <c r="O160" s="47">
        <v>33.659999999999997</v>
      </c>
      <c r="P160" s="47">
        <v>72.040000000000006</v>
      </c>
      <c r="Q160" s="47">
        <v>5.0199999999999996</v>
      </c>
      <c r="R160" s="47">
        <v>4.34</v>
      </c>
      <c r="S160" s="47">
        <v>1.9</v>
      </c>
      <c r="T160" s="47">
        <v>10.49</v>
      </c>
      <c r="U160" s="47">
        <v>11.22</v>
      </c>
      <c r="V160" s="47">
        <f t="shared" si="6"/>
        <v>27.950000000000003</v>
      </c>
    </row>
    <row r="161" spans="1:22" s="133" customFormat="1" ht="20.25" hidden="1" customHeight="1" x14ac:dyDescent="0.15">
      <c r="A161" s="166"/>
      <c r="B161" s="76" t="s">
        <v>134</v>
      </c>
      <c r="C161" s="67">
        <v>1020803.22</v>
      </c>
      <c r="D161" s="164">
        <v>15.06</v>
      </c>
      <c r="E161" s="47">
        <v>65.22</v>
      </c>
      <c r="F161" s="161">
        <v>13.15</v>
      </c>
      <c r="G161" s="161">
        <v>10.119999999999999</v>
      </c>
      <c r="H161" s="47">
        <v>95.25</v>
      </c>
      <c r="I161" s="40">
        <v>11.82</v>
      </c>
      <c r="J161" s="47">
        <v>84.8</v>
      </c>
      <c r="K161" s="51">
        <v>91.27</v>
      </c>
      <c r="L161" s="47">
        <v>90.19</v>
      </c>
      <c r="M161" s="47">
        <v>88.83</v>
      </c>
      <c r="N161" s="41">
        <v>87.77</v>
      </c>
      <c r="O161" s="47">
        <v>31.6</v>
      </c>
      <c r="P161" s="47">
        <v>71.39</v>
      </c>
      <c r="Q161" s="47">
        <v>10.75</v>
      </c>
      <c r="R161" s="47">
        <v>4.76</v>
      </c>
      <c r="S161" s="47">
        <v>0.79</v>
      </c>
      <c r="T161" s="47">
        <v>10.34</v>
      </c>
      <c r="U161" s="47">
        <v>12.71</v>
      </c>
      <c r="V161" s="47">
        <f t="shared" si="6"/>
        <v>28.6</v>
      </c>
    </row>
    <row r="162" spans="1:22" s="165" customFormat="1" ht="20.25" hidden="1" customHeight="1" x14ac:dyDescent="0.15">
      <c r="A162" s="54"/>
      <c r="B162" s="76" t="s">
        <v>140</v>
      </c>
      <c r="C162" s="45">
        <v>541407.92000000004</v>
      </c>
      <c r="D162" s="164">
        <v>11.88</v>
      </c>
      <c r="E162" s="47">
        <v>49.34</v>
      </c>
      <c r="F162" s="161">
        <v>13.18</v>
      </c>
      <c r="G162" s="161">
        <v>10.56</v>
      </c>
      <c r="H162" s="47">
        <v>94.57</v>
      </c>
      <c r="I162" s="40">
        <v>12.17</v>
      </c>
      <c r="J162" s="47">
        <v>85.46</v>
      </c>
      <c r="K162" s="51">
        <v>92.33</v>
      </c>
      <c r="L162" s="47">
        <v>87.43</v>
      </c>
      <c r="M162" s="47">
        <v>90.07</v>
      </c>
      <c r="N162" s="41">
        <v>85.29</v>
      </c>
      <c r="O162" s="47">
        <v>31.66</v>
      </c>
      <c r="P162" s="47">
        <v>69.73</v>
      </c>
      <c r="Q162" s="47">
        <v>2.39</v>
      </c>
      <c r="R162" s="47">
        <v>5.43</v>
      </c>
      <c r="S162" s="47">
        <v>0.89</v>
      </c>
      <c r="T162" s="47">
        <v>9.34</v>
      </c>
      <c r="U162" s="47">
        <v>14.6</v>
      </c>
      <c r="V162" s="47">
        <f t="shared" si="6"/>
        <v>30.259999999999998</v>
      </c>
    </row>
    <row r="163" spans="1:22" s="165" customFormat="1" ht="20.25" hidden="1" customHeight="1" x14ac:dyDescent="0.15">
      <c r="A163" s="54"/>
      <c r="B163" s="76" t="s">
        <v>141</v>
      </c>
      <c r="C163" s="45">
        <v>467504.91</v>
      </c>
      <c r="D163" s="76">
        <v>12.29</v>
      </c>
      <c r="E163" s="47">
        <v>40.99</v>
      </c>
      <c r="F163" s="167">
        <v>13.14</v>
      </c>
      <c r="G163" s="161">
        <v>10.68</v>
      </c>
      <c r="H163" s="47">
        <v>95.28</v>
      </c>
      <c r="I163" s="40">
        <v>12.01</v>
      </c>
      <c r="J163" s="47">
        <v>91.19</v>
      </c>
      <c r="K163" s="51">
        <v>98.52</v>
      </c>
      <c r="L163" s="47">
        <v>92.25</v>
      </c>
      <c r="M163" s="47">
        <v>95.73</v>
      </c>
      <c r="N163" s="41">
        <v>89.63</v>
      </c>
      <c r="O163" s="47">
        <v>30.86</v>
      </c>
      <c r="P163" s="47">
        <v>75.63</v>
      </c>
      <c r="Q163" s="47">
        <v>23.9</v>
      </c>
      <c r="R163" s="47">
        <v>4.68</v>
      </c>
      <c r="S163" s="47">
        <v>0.8</v>
      </c>
      <c r="T163" s="47">
        <v>8.85</v>
      </c>
      <c r="U163" s="47">
        <v>10.039999999999999</v>
      </c>
      <c r="V163" s="47">
        <f t="shared" si="6"/>
        <v>24.369999999999997</v>
      </c>
    </row>
    <row r="164" spans="1:22" s="165" customFormat="1" ht="20.25" hidden="1" customHeight="1" x14ac:dyDescent="0.15">
      <c r="A164" s="54"/>
      <c r="B164" s="76" t="s">
        <v>142</v>
      </c>
      <c r="C164" s="67">
        <v>2202849.4500000002</v>
      </c>
      <c r="D164" s="164">
        <v>0.89</v>
      </c>
      <c r="E164" s="47">
        <v>74.59</v>
      </c>
      <c r="F164" s="161">
        <v>12.47</v>
      </c>
      <c r="G164" s="161">
        <v>10.16</v>
      </c>
      <c r="H164" s="47">
        <v>95.89</v>
      </c>
      <c r="I164" s="40">
        <v>11.74</v>
      </c>
      <c r="J164" s="47">
        <v>89.84</v>
      </c>
      <c r="K164" s="51">
        <v>96.01</v>
      </c>
      <c r="L164" s="47">
        <v>94.49</v>
      </c>
      <c r="M164" s="47">
        <v>93.25</v>
      </c>
      <c r="N164" s="41">
        <v>91.78</v>
      </c>
      <c r="O164" s="47">
        <v>31.21</v>
      </c>
      <c r="P164" s="47">
        <v>76.540000000000006</v>
      </c>
      <c r="Q164" s="47">
        <v>10.220000000000001</v>
      </c>
      <c r="R164" s="47">
        <v>4</v>
      </c>
      <c r="S164" s="47">
        <v>0.35</v>
      </c>
      <c r="T164" s="47">
        <v>10.27</v>
      </c>
      <c r="U164" s="47">
        <v>8.84</v>
      </c>
      <c r="V164" s="47">
        <f t="shared" si="6"/>
        <v>23.46</v>
      </c>
    </row>
    <row r="165" spans="1:22" s="133" customFormat="1" ht="20.25" hidden="1" customHeight="1" x14ac:dyDescent="0.15">
      <c r="A165" s="54"/>
      <c r="B165" s="76" t="s">
        <v>145</v>
      </c>
      <c r="C165" s="164">
        <v>478167.15</v>
      </c>
      <c r="D165" s="164">
        <v>17.79</v>
      </c>
      <c r="E165" s="161">
        <v>56.53</v>
      </c>
      <c r="F165" s="161">
        <v>13.07</v>
      </c>
      <c r="G165" s="161">
        <v>10.52</v>
      </c>
      <c r="H165" s="161">
        <v>95.6</v>
      </c>
      <c r="I165" s="40">
        <v>12.15</v>
      </c>
      <c r="J165" s="161">
        <v>86.84</v>
      </c>
      <c r="K165" s="161">
        <v>93.18</v>
      </c>
      <c r="L165" s="161">
        <v>88.58</v>
      </c>
      <c r="M165" s="161">
        <v>90.95</v>
      </c>
      <c r="N165" s="161">
        <v>86.45</v>
      </c>
      <c r="O165" s="161">
        <v>29.17</v>
      </c>
      <c r="P165" s="161">
        <v>71.010000000000005</v>
      </c>
      <c r="Q165" s="161">
        <v>11.95</v>
      </c>
      <c r="R165" s="161">
        <v>4.49</v>
      </c>
      <c r="S165" s="161">
        <v>0.37</v>
      </c>
      <c r="T165" s="161">
        <v>7.97</v>
      </c>
      <c r="U165" s="161">
        <v>16.149999999999999</v>
      </c>
      <c r="V165" s="47">
        <f t="shared" si="6"/>
        <v>28.979999999999997</v>
      </c>
    </row>
    <row r="166" spans="1:22" s="133" customFormat="1" ht="20.25" hidden="1" customHeight="1" x14ac:dyDescent="0.15">
      <c r="A166" s="168"/>
      <c r="B166" s="76" t="s">
        <v>146</v>
      </c>
      <c r="C166" s="164">
        <v>404302.6</v>
      </c>
      <c r="D166" s="164">
        <v>7.32</v>
      </c>
      <c r="E166" s="161">
        <v>18.3</v>
      </c>
      <c r="F166" s="161">
        <v>12.71</v>
      </c>
      <c r="G166" s="161">
        <v>10.56</v>
      </c>
      <c r="H166" s="161">
        <v>94.54</v>
      </c>
      <c r="I166" s="40">
        <v>12.27</v>
      </c>
      <c r="J166" s="161">
        <v>86.91</v>
      </c>
      <c r="K166" s="161">
        <v>93.61</v>
      </c>
      <c r="L166" s="161">
        <v>88.65</v>
      </c>
      <c r="M166" s="161">
        <v>91.41</v>
      </c>
      <c r="N166" s="161">
        <v>86.57</v>
      </c>
      <c r="O166" s="161">
        <v>34.770000000000003</v>
      </c>
      <c r="P166" s="161">
        <v>70.489999999999995</v>
      </c>
      <c r="Q166" s="161">
        <v>22.63</v>
      </c>
      <c r="R166" s="161">
        <v>5.46</v>
      </c>
      <c r="S166" s="161">
        <v>1.1000000000000001</v>
      </c>
      <c r="T166" s="161">
        <v>10.77</v>
      </c>
      <c r="U166" s="161">
        <v>12.19</v>
      </c>
      <c r="V166" s="47">
        <f t="shared" si="6"/>
        <v>29.519999999999996</v>
      </c>
    </row>
    <row r="167" spans="1:22" s="57" customFormat="1" ht="21.75" hidden="1" customHeight="1" x14ac:dyDescent="0.15">
      <c r="A167" s="169"/>
      <c r="B167" s="68" t="s">
        <v>149</v>
      </c>
      <c r="C167" s="160">
        <v>581115.48</v>
      </c>
      <c r="D167" s="47">
        <v>0.18</v>
      </c>
      <c r="E167" s="47">
        <v>73.59</v>
      </c>
      <c r="F167" s="47">
        <v>13.41</v>
      </c>
      <c r="G167" s="160">
        <v>10.5</v>
      </c>
      <c r="H167" s="47">
        <v>96.04</v>
      </c>
      <c r="I167" s="47">
        <v>12.02</v>
      </c>
      <c r="J167" s="47">
        <v>85.96</v>
      </c>
      <c r="K167" s="51">
        <v>90.78</v>
      </c>
      <c r="L167" s="47">
        <v>86.453593945339804</v>
      </c>
      <c r="M167" s="47">
        <v>87.998513040266715</v>
      </c>
      <c r="N167" s="41">
        <v>83.808107657396889</v>
      </c>
      <c r="O167" s="47">
        <v>33.22</v>
      </c>
      <c r="P167" s="47">
        <v>70.5</v>
      </c>
      <c r="Q167" s="47">
        <v>27.28</v>
      </c>
      <c r="R167" s="47">
        <v>3.96</v>
      </c>
      <c r="S167" s="47">
        <v>0.78</v>
      </c>
      <c r="T167" s="47">
        <v>9.86</v>
      </c>
      <c r="U167" s="47">
        <v>14.9</v>
      </c>
      <c r="V167" s="47">
        <f t="shared" si="6"/>
        <v>29.5</v>
      </c>
    </row>
    <row r="168" spans="1:22" s="133" customFormat="1" ht="20.25" hidden="1" customHeight="1" x14ac:dyDescent="0.15">
      <c r="A168" s="166"/>
      <c r="B168" s="70" t="s">
        <v>150</v>
      </c>
      <c r="C168" s="83">
        <v>195813.02</v>
      </c>
      <c r="D168" s="83">
        <v>0</v>
      </c>
      <c r="E168" s="52">
        <v>17.11</v>
      </c>
      <c r="F168" s="52">
        <v>12.9</v>
      </c>
      <c r="G168" s="52">
        <v>10.1</v>
      </c>
      <c r="H168" s="52">
        <v>96.23</v>
      </c>
      <c r="I168" s="47">
        <v>12.08</v>
      </c>
      <c r="J168" s="52">
        <v>84.58</v>
      </c>
      <c r="K168" s="52">
        <v>91.15</v>
      </c>
      <c r="L168" s="52">
        <v>90.24</v>
      </c>
      <c r="M168" s="52">
        <v>89.56</v>
      </c>
      <c r="N168" s="52">
        <v>88.68</v>
      </c>
      <c r="O168" s="52">
        <v>30.64</v>
      </c>
      <c r="P168" s="52">
        <v>69.713999999999999</v>
      </c>
      <c r="Q168" s="52">
        <v>14.84</v>
      </c>
      <c r="R168" s="52">
        <v>3.7440000000000002</v>
      </c>
      <c r="S168" s="52">
        <v>1.123</v>
      </c>
      <c r="T168" s="52">
        <v>9.6560000000000006</v>
      </c>
      <c r="U168" s="52">
        <v>15.762</v>
      </c>
      <c r="V168" s="47">
        <f t="shared" si="6"/>
        <v>30.285</v>
      </c>
    </row>
    <row r="169" spans="1:22" s="55" customFormat="1" ht="21.75" hidden="1" customHeight="1" x14ac:dyDescent="0.15">
      <c r="A169" s="170"/>
      <c r="B169" s="68" t="s">
        <v>151</v>
      </c>
      <c r="C169" s="160">
        <v>1163066.8899999999</v>
      </c>
      <c r="D169" s="47">
        <v>9.41</v>
      </c>
      <c r="E169" s="47">
        <v>62.55</v>
      </c>
      <c r="F169" s="47">
        <v>13.43</v>
      </c>
      <c r="G169" s="160">
        <v>10.51</v>
      </c>
      <c r="H169" s="47">
        <v>95.28</v>
      </c>
      <c r="I169" s="47">
        <v>12.12</v>
      </c>
      <c r="J169" s="47">
        <v>89.61</v>
      </c>
      <c r="K169" s="51">
        <v>96.26</v>
      </c>
      <c r="L169" s="47">
        <v>91.58999642700374</v>
      </c>
      <c r="M169" s="47">
        <v>93.963605800885006</v>
      </c>
      <c r="N169" s="41">
        <v>89.404001713496683</v>
      </c>
      <c r="O169" s="47">
        <v>29.83</v>
      </c>
      <c r="P169" s="47">
        <v>73.53</v>
      </c>
      <c r="Q169" s="47">
        <v>25.21</v>
      </c>
      <c r="R169" s="47">
        <v>4.72</v>
      </c>
      <c r="S169" s="47">
        <v>1.06</v>
      </c>
      <c r="T169" s="47">
        <v>8.6</v>
      </c>
      <c r="U169" s="47">
        <v>12.1</v>
      </c>
      <c r="V169" s="47">
        <f t="shared" si="6"/>
        <v>26.479999999999997</v>
      </c>
    </row>
    <row r="170" spans="1:22" s="62" customFormat="1" ht="21.75" hidden="1" customHeight="1" x14ac:dyDescent="0.15">
      <c r="A170" s="102"/>
      <c r="B170" s="71" t="s">
        <v>217</v>
      </c>
      <c r="C170" s="67">
        <v>64880.08</v>
      </c>
      <c r="D170" s="47">
        <v>0</v>
      </c>
      <c r="E170" s="47">
        <v>0</v>
      </c>
      <c r="F170" s="47">
        <v>0</v>
      </c>
      <c r="G170" s="45">
        <v>11.16</v>
      </c>
      <c r="H170" s="47">
        <v>0</v>
      </c>
      <c r="I170" s="47">
        <v>0</v>
      </c>
      <c r="J170" s="47">
        <v>0</v>
      </c>
      <c r="K170" s="51">
        <v>0</v>
      </c>
      <c r="L170" s="47">
        <v>0</v>
      </c>
      <c r="M170" s="47">
        <v>0</v>
      </c>
      <c r="N170" s="41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f t="shared" si="6"/>
        <v>0</v>
      </c>
    </row>
    <row r="171" spans="1:22" s="57" customFormat="1" ht="21.75" hidden="1" customHeight="1" x14ac:dyDescent="0.15">
      <c r="A171" s="56"/>
      <c r="B171" s="69"/>
      <c r="D171" s="56"/>
      <c r="E171" s="62"/>
      <c r="F171" s="62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</row>
    <row r="172" spans="1:22" s="57" customFormat="1" ht="21.75" hidden="1" customHeight="1" x14ac:dyDescent="0.15">
      <c r="B172" s="7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</row>
    <row r="173" spans="1:22" s="57" customFormat="1" ht="21.75" hidden="1" customHeight="1" x14ac:dyDescent="0.15">
      <c r="A173" s="175" t="s">
        <v>63</v>
      </c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</row>
    <row r="174" spans="1:22" s="57" customFormat="1" ht="21.75" hidden="1" customHeight="1" x14ac:dyDescent="0.15">
      <c r="A174" s="176" t="s">
        <v>221</v>
      </c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</row>
    <row r="175" spans="1:22" s="57" customFormat="1" ht="21.75" hidden="1" customHeight="1" x14ac:dyDescent="0.15">
      <c r="A175" s="42"/>
      <c r="B175" s="73"/>
      <c r="C175" s="42" t="s">
        <v>0</v>
      </c>
      <c r="D175" s="42" t="s">
        <v>34</v>
      </c>
      <c r="E175" s="59" t="s">
        <v>28</v>
      </c>
      <c r="F175" s="59" t="s">
        <v>28</v>
      </c>
      <c r="G175" s="42"/>
      <c r="H175" s="42" t="s">
        <v>29</v>
      </c>
      <c r="I175" s="42" t="s">
        <v>30</v>
      </c>
      <c r="J175" s="42" t="s">
        <v>31</v>
      </c>
      <c r="K175" s="42" t="s">
        <v>2</v>
      </c>
      <c r="L175" s="42" t="s">
        <v>3</v>
      </c>
      <c r="M175" s="42" t="s">
        <v>2</v>
      </c>
      <c r="N175" s="42"/>
      <c r="O175" s="42" t="s">
        <v>32</v>
      </c>
      <c r="P175" s="42" t="s">
        <v>33</v>
      </c>
      <c r="Q175" s="42" t="s">
        <v>34</v>
      </c>
      <c r="R175" s="42" t="s">
        <v>35</v>
      </c>
      <c r="S175" s="42" t="s">
        <v>35</v>
      </c>
      <c r="T175" s="42" t="s">
        <v>35</v>
      </c>
      <c r="U175" s="42" t="s">
        <v>35</v>
      </c>
      <c r="V175" s="42" t="s">
        <v>36</v>
      </c>
    </row>
    <row r="176" spans="1:22" s="57" customFormat="1" ht="21.75" hidden="1" customHeight="1" x14ac:dyDescent="0.15">
      <c r="A176" s="43" t="s">
        <v>4</v>
      </c>
      <c r="B176" s="68" t="s">
        <v>5</v>
      </c>
      <c r="C176" s="43" t="s">
        <v>6</v>
      </c>
      <c r="D176" s="43" t="s">
        <v>37</v>
      </c>
      <c r="E176" s="43" t="s">
        <v>38</v>
      </c>
      <c r="F176" s="43" t="s">
        <v>39</v>
      </c>
      <c r="G176" s="43" t="s">
        <v>7</v>
      </c>
      <c r="H176" s="43" t="s">
        <v>40</v>
      </c>
      <c r="I176" s="43" t="s">
        <v>41</v>
      </c>
      <c r="J176" s="43" t="s">
        <v>27</v>
      </c>
      <c r="K176" s="43" t="s">
        <v>42</v>
      </c>
      <c r="L176" s="43" t="s">
        <v>43</v>
      </c>
      <c r="M176" s="43" t="s">
        <v>44</v>
      </c>
      <c r="N176" s="43" t="s">
        <v>45</v>
      </c>
      <c r="O176" s="43" t="s">
        <v>46</v>
      </c>
      <c r="P176" s="43" t="s">
        <v>47</v>
      </c>
      <c r="Q176" s="43" t="s">
        <v>48</v>
      </c>
      <c r="R176" s="43" t="s">
        <v>49</v>
      </c>
      <c r="S176" s="43" t="s">
        <v>49</v>
      </c>
      <c r="T176" s="43" t="s">
        <v>49</v>
      </c>
      <c r="U176" s="43" t="s">
        <v>50</v>
      </c>
      <c r="V176" s="43" t="s">
        <v>51</v>
      </c>
    </row>
    <row r="177" spans="1:22" s="57" customFormat="1" ht="21.75" hidden="1" customHeight="1" x14ac:dyDescent="0.15">
      <c r="A177" s="44"/>
      <c r="B177" s="71"/>
      <c r="C177" s="44" t="s">
        <v>8</v>
      </c>
      <c r="D177" s="60"/>
      <c r="E177" s="60"/>
      <c r="F177" s="60"/>
      <c r="G177" s="44"/>
      <c r="H177" s="44" t="s">
        <v>52</v>
      </c>
      <c r="I177" s="44"/>
      <c r="J177" s="44" t="s">
        <v>9</v>
      </c>
      <c r="K177" s="44" t="s">
        <v>53</v>
      </c>
      <c r="L177" s="44" t="s">
        <v>54</v>
      </c>
      <c r="M177" s="44" t="s">
        <v>9</v>
      </c>
      <c r="N177" s="44"/>
      <c r="O177" s="44" t="s">
        <v>55</v>
      </c>
      <c r="P177" s="44" t="s">
        <v>56</v>
      </c>
      <c r="Q177" s="44" t="s">
        <v>57</v>
      </c>
      <c r="R177" s="44" t="s">
        <v>58</v>
      </c>
      <c r="S177" s="44" t="s">
        <v>59</v>
      </c>
      <c r="T177" s="44" t="s">
        <v>60</v>
      </c>
      <c r="U177" s="44" t="s">
        <v>61</v>
      </c>
      <c r="V177" s="44" t="s">
        <v>62</v>
      </c>
    </row>
    <row r="178" spans="1:22" s="57" customFormat="1" ht="21.75" hidden="1" customHeight="1" x14ac:dyDescent="0.15">
      <c r="A178" s="43" t="s">
        <v>14</v>
      </c>
      <c r="B178" s="68" t="s">
        <v>15</v>
      </c>
      <c r="C178" s="51">
        <v>206195.65</v>
      </c>
      <c r="D178" s="47">
        <v>0</v>
      </c>
      <c r="E178" s="47">
        <v>76.959999999999994</v>
      </c>
      <c r="F178" s="47">
        <v>12.43</v>
      </c>
      <c r="G178" s="51">
        <v>10.23</v>
      </c>
      <c r="H178" s="47">
        <v>96.07</v>
      </c>
      <c r="I178" s="78">
        <v>11.63</v>
      </c>
      <c r="J178" s="47">
        <v>92.72</v>
      </c>
      <c r="K178" s="78">
        <v>99.31</v>
      </c>
      <c r="L178" s="47">
        <v>97.08</v>
      </c>
      <c r="M178" s="78">
        <v>97.09</v>
      </c>
      <c r="N178" s="78">
        <v>94.91</v>
      </c>
      <c r="O178" s="47">
        <v>30.28</v>
      </c>
      <c r="P178" s="47">
        <v>79.14</v>
      </c>
      <c r="Q178" s="47">
        <v>4.66</v>
      </c>
      <c r="R178" s="47">
        <v>3.94</v>
      </c>
      <c r="S178" s="47">
        <v>0.52200000000000002</v>
      </c>
      <c r="T178" s="47">
        <v>10.1</v>
      </c>
      <c r="U178" s="47">
        <v>6.3</v>
      </c>
      <c r="V178" s="47">
        <f t="shared" ref="V178:V202" si="7">(R178+S178+T178+U178)</f>
        <v>20.861999999999998</v>
      </c>
    </row>
    <row r="179" spans="1:22" s="57" customFormat="1" ht="21.75" hidden="1" customHeight="1" x14ac:dyDescent="0.15">
      <c r="A179" s="43"/>
      <c r="B179" s="68" t="s">
        <v>16</v>
      </c>
      <c r="C179" s="171">
        <v>347488.5</v>
      </c>
      <c r="D179" s="47">
        <v>7.32</v>
      </c>
      <c r="E179" s="47">
        <v>77.209999999999994</v>
      </c>
      <c r="F179" s="47">
        <v>12.35</v>
      </c>
      <c r="G179" s="171">
        <v>10.26</v>
      </c>
      <c r="H179" s="47">
        <v>96.49</v>
      </c>
      <c r="I179" s="78">
        <v>11.84</v>
      </c>
      <c r="J179" s="47">
        <v>82.8</v>
      </c>
      <c r="K179" s="78">
        <v>89.62</v>
      </c>
      <c r="L179" s="47">
        <v>87.35</v>
      </c>
      <c r="M179" s="78">
        <v>87.64</v>
      </c>
      <c r="N179" s="78">
        <v>85.42</v>
      </c>
      <c r="O179" s="47">
        <v>32.96</v>
      </c>
      <c r="P179" s="47">
        <v>69.81</v>
      </c>
      <c r="Q179" s="47">
        <v>15.3</v>
      </c>
      <c r="R179" s="47">
        <v>3.51</v>
      </c>
      <c r="S179" s="47">
        <v>0.35</v>
      </c>
      <c r="T179" s="47">
        <v>8.9</v>
      </c>
      <c r="U179" s="47">
        <v>17.440000000000001</v>
      </c>
      <c r="V179" s="47">
        <f t="shared" si="7"/>
        <v>30.200000000000003</v>
      </c>
    </row>
    <row r="180" spans="1:22" s="57" customFormat="1" ht="21.75" hidden="1" customHeight="1" x14ac:dyDescent="0.15">
      <c r="A180" s="43"/>
      <c r="B180" s="68" t="s">
        <v>17</v>
      </c>
      <c r="C180" s="171">
        <v>1751592.09</v>
      </c>
      <c r="D180" s="47">
        <v>11.36</v>
      </c>
      <c r="E180" s="47">
        <v>63.74</v>
      </c>
      <c r="F180" s="47">
        <v>12.83</v>
      </c>
      <c r="G180" s="171">
        <v>10.42</v>
      </c>
      <c r="H180" s="47">
        <v>96.28</v>
      </c>
      <c r="I180" s="78">
        <v>12.59</v>
      </c>
      <c r="J180" s="47">
        <v>90.95</v>
      </c>
      <c r="K180" s="78">
        <v>97.66</v>
      </c>
      <c r="L180" s="47">
        <v>93.72</v>
      </c>
      <c r="M180" s="78">
        <v>95.72</v>
      </c>
      <c r="N180" s="78">
        <v>91.86</v>
      </c>
      <c r="O180" s="47">
        <v>25.12</v>
      </c>
      <c r="P180" s="47">
        <v>71.790000000000006</v>
      </c>
      <c r="Q180" s="47">
        <v>23.16</v>
      </c>
      <c r="R180" s="47">
        <v>3.72</v>
      </c>
      <c r="S180" s="47">
        <v>0.34</v>
      </c>
      <c r="T180" s="47">
        <v>8.8000000000000007</v>
      </c>
      <c r="U180" s="47">
        <v>15.36</v>
      </c>
      <c r="V180" s="47">
        <f t="shared" si="7"/>
        <v>28.22</v>
      </c>
    </row>
    <row r="181" spans="1:22" s="57" customFormat="1" ht="21.75" hidden="1" customHeight="1" x14ac:dyDescent="0.15">
      <c r="A181" s="43"/>
      <c r="B181" s="68" t="s">
        <v>18</v>
      </c>
      <c r="C181" s="171">
        <v>309681.53999999998</v>
      </c>
      <c r="D181" s="44">
        <v>2.71</v>
      </c>
      <c r="E181" s="44">
        <v>76.790000000000006</v>
      </c>
      <c r="F181" s="44">
        <v>12.55</v>
      </c>
      <c r="G181" s="171">
        <v>9.99</v>
      </c>
      <c r="H181" s="44">
        <v>94.89</v>
      </c>
      <c r="I181" s="80">
        <v>12.01</v>
      </c>
      <c r="J181" s="47">
        <v>78.56</v>
      </c>
      <c r="K181" s="80">
        <v>84.04</v>
      </c>
      <c r="L181" s="44">
        <v>84.12</v>
      </c>
      <c r="M181" s="80">
        <v>81.91</v>
      </c>
      <c r="N181" s="80">
        <v>81.99</v>
      </c>
      <c r="O181" s="44">
        <v>30.87</v>
      </c>
      <c r="P181" s="44">
        <v>64.89</v>
      </c>
      <c r="Q181" s="44">
        <v>14.74</v>
      </c>
      <c r="R181" s="44">
        <v>5.16</v>
      </c>
      <c r="S181" s="44">
        <v>0.7</v>
      </c>
      <c r="T181" s="44">
        <v>11.02</v>
      </c>
      <c r="U181" s="44">
        <v>18.22</v>
      </c>
      <c r="V181" s="47">
        <f t="shared" si="7"/>
        <v>35.099999999999994</v>
      </c>
    </row>
    <row r="182" spans="1:22" s="57" customFormat="1" ht="21.75" hidden="1" customHeight="1" x14ac:dyDescent="0.15">
      <c r="A182" s="42" t="s">
        <v>19</v>
      </c>
      <c r="B182" s="73" t="s">
        <v>20</v>
      </c>
      <c r="C182" s="171">
        <v>1116525.79</v>
      </c>
      <c r="D182" s="47">
        <v>3.27</v>
      </c>
      <c r="E182" s="47">
        <v>60.3</v>
      </c>
      <c r="F182" s="47">
        <v>11.71</v>
      </c>
      <c r="G182" s="171">
        <v>11.46</v>
      </c>
      <c r="H182" s="47">
        <v>96.85</v>
      </c>
      <c r="I182" s="78">
        <v>13.26</v>
      </c>
      <c r="J182" s="47">
        <v>97.39</v>
      </c>
      <c r="K182" s="78">
        <v>104.61</v>
      </c>
      <c r="L182" s="47">
        <v>91.28</v>
      </c>
      <c r="M182" s="78">
        <v>102.21</v>
      </c>
      <c r="N182" s="78">
        <v>89.19</v>
      </c>
      <c r="O182" s="47">
        <v>34.01</v>
      </c>
      <c r="P182" s="47">
        <v>73.02</v>
      </c>
      <c r="Q182" s="47">
        <v>20.43</v>
      </c>
      <c r="R182" s="47">
        <v>3.14</v>
      </c>
      <c r="S182" s="47">
        <v>0.19</v>
      </c>
      <c r="T182" s="47">
        <v>7.89</v>
      </c>
      <c r="U182" s="47">
        <v>15.76</v>
      </c>
      <c r="V182" s="47">
        <f t="shared" si="7"/>
        <v>26.979999999999997</v>
      </c>
    </row>
    <row r="183" spans="1:22" s="55" customFormat="1" ht="21.75" hidden="1" customHeight="1" x14ac:dyDescent="0.15">
      <c r="A183" s="43"/>
      <c r="B183" s="68" t="s">
        <v>164</v>
      </c>
      <c r="C183" s="163">
        <v>684918.56</v>
      </c>
      <c r="D183" s="47">
        <v>0.75</v>
      </c>
      <c r="E183" s="47">
        <v>76.39</v>
      </c>
      <c r="F183" s="47">
        <v>12.87</v>
      </c>
      <c r="G183" s="44">
        <v>12.92</v>
      </c>
      <c r="H183" s="47">
        <v>95.74</v>
      </c>
      <c r="I183" s="47">
        <v>13.63</v>
      </c>
      <c r="J183" s="47">
        <v>107.82</v>
      </c>
      <c r="K183" s="51">
        <v>114.35200757425751</v>
      </c>
      <c r="L183" s="47">
        <v>88.507745800508914</v>
      </c>
      <c r="M183" s="161">
        <v>111.45209684305152</v>
      </c>
      <c r="N183" s="41">
        <v>86.26</v>
      </c>
      <c r="O183" s="47">
        <v>34.979999999999997</v>
      </c>
      <c r="P183" s="47">
        <v>78.144999999999996</v>
      </c>
      <c r="Q183" s="47">
        <v>17.350000000000001</v>
      </c>
      <c r="R183" s="47">
        <v>4.26</v>
      </c>
      <c r="S183" s="47">
        <v>0.76600000000000001</v>
      </c>
      <c r="T183" s="47">
        <v>9.1300000000000008</v>
      </c>
      <c r="U183" s="47">
        <v>7.6950000000000003</v>
      </c>
      <c r="V183" s="47">
        <f t="shared" si="7"/>
        <v>21.850999999999999</v>
      </c>
    </row>
    <row r="184" spans="1:22" s="55" customFormat="1" ht="21.75" hidden="1" customHeight="1" x14ac:dyDescent="0.15">
      <c r="A184" s="43"/>
      <c r="B184" s="68" t="s">
        <v>165</v>
      </c>
      <c r="C184" s="40">
        <v>1781376.42</v>
      </c>
      <c r="D184" s="47">
        <v>5.0999999999999996</v>
      </c>
      <c r="E184" s="47">
        <v>65</v>
      </c>
      <c r="F184" s="47">
        <v>12.54</v>
      </c>
      <c r="G184" s="45">
        <v>12.8</v>
      </c>
      <c r="H184" s="47">
        <v>96.72</v>
      </c>
      <c r="I184" s="47">
        <v>14.27</v>
      </c>
      <c r="J184" s="47">
        <v>107.22</v>
      </c>
      <c r="K184" s="51">
        <v>114.27098896393542</v>
      </c>
      <c r="L184" s="47">
        <v>89.274210128074557</v>
      </c>
      <c r="M184" s="161">
        <v>111.8590547662851</v>
      </c>
      <c r="N184" s="41">
        <v>87.389886536160247</v>
      </c>
      <c r="O184" s="47">
        <v>35.520000000000003</v>
      </c>
      <c r="P184" s="47">
        <v>74.47</v>
      </c>
      <c r="Q184" s="47">
        <v>9.67</v>
      </c>
      <c r="R184" s="47">
        <v>3.28</v>
      </c>
      <c r="S184" s="47">
        <v>0.28999999999999998</v>
      </c>
      <c r="T184" s="47">
        <v>8.89</v>
      </c>
      <c r="U184" s="47">
        <v>13.07</v>
      </c>
      <c r="V184" s="47">
        <f t="shared" si="7"/>
        <v>25.53</v>
      </c>
    </row>
    <row r="185" spans="1:22" s="55" customFormat="1" ht="21.75" hidden="1" customHeight="1" x14ac:dyDescent="0.15">
      <c r="A185" s="43"/>
      <c r="B185" s="68" t="s">
        <v>168</v>
      </c>
      <c r="C185" s="67">
        <v>508021.4</v>
      </c>
      <c r="D185" s="47">
        <v>0.3</v>
      </c>
      <c r="E185" s="47">
        <v>65.959999999999994</v>
      </c>
      <c r="F185" s="47">
        <v>13.13</v>
      </c>
      <c r="G185" s="45">
        <v>12.69</v>
      </c>
      <c r="H185" s="47">
        <v>96.16</v>
      </c>
      <c r="I185" s="47">
        <v>14.12</v>
      </c>
      <c r="J185" s="47">
        <v>106</v>
      </c>
      <c r="K185" s="51">
        <v>112.91050970961322</v>
      </c>
      <c r="L185" s="47">
        <v>88.975972978418625</v>
      </c>
      <c r="M185" s="161">
        <v>110.23752621444686</v>
      </c>
      <c r="N185" s="41">
        <v>86.869603005868299</v>
      </c>
      <c r="O185" s="47">
        <v>34.25</v>
      </c>
      <c r="P185" s="47">
        <v>74.3</v>
      </c>
      <c r="Q185" s="47">
        <v>30.54</v>
      </c>
      <c r="R185" s="47">
        <v>3.84</v>
      </c>
      <c r="S185" s="47">
        <v>0.42</v>
      </c>
      <c r="T185" s="47">
        <v>8.23</v>
      </c>
      <c r="U185" s="47">
        <v>13.2</v>
      </c>
      <c r="V185" s="47">
        <f t="shared" si="7"/>
        <v>25.689999999999998</v>
      </c>
    </row>
    <row r="186" spans="1:22" s="55" customFormat="1" ht="21.75" hidden="1" customHeight="1" x14ac:dyDescent="0.15">
      <c r="A186" s="43"/>
      <c r="B186" s="68" t="s">
        <v>169</v>
      </c>
      <c r="C186" s="67">
        <v>878616.52</v>
      </c>
      <c r="D186" s="47">
        <v>8.9700000000000006</v>
      </c>
      <c r="E186" s="47">
        <v>51.56</v>
      </c>
      <c r="F186" s="47">
        <v>12.54</v>
      </c>
      <c r="G186" s="45">
        <v>12.2</v>
      </c>
      <c r="H186" s="47">
        <v>94.58</v>
      </c>
      <c r="I186" s="47">
        <v>13.64</v>
      </c>
      <c r="J186" s="47">
        <v>99.44</v>
      </c>
      <c r="K186" s="51">
        <v>105.42582403348707</v>
      </c>
      <c r="L186" s="47">
        <v>86.414609863514002</v>
      </c>
      <c r="M186" s="47">
        <v>103.06817301819001</v>
      </c>
      <c r="N186" s="41">
        <v>84.482109031303295</v>
      </c>
      <c r="O186" s="47">
        <v>35.67</v>
      </c>
      <c r="P186" s="47">
        <v>72</v>
      </c>
      <c r="Q186" s="47">
        <v>9.41</v>
      </c>
      <c r="R186" s="47">
        <v>5.42</v>
      </c>
      <c r="S186" s="47">
        <v>0.26</v>
      </c>
      <c r="T186" s="47">
        <v>9.39</v>
      </c>
      <c r="U186" s="47">
        <v>12.93</v>
      </c>
      <c r="V186" s="47">
        <f t="shared" si="7"/>
        <v>28</v>
      </c>
    </row>
    <row r="187" spans="1:22" s="57" customFormat="1" ht="21.75" hidden="1" customHeight="1" x14ac:dyDescent="0.15">
      <c r="A187" s="43"/>
      <c r="B187" s="68" t="s">
        <v>21</v>
      </c>
      <c r="C187" s="171">
        <v>1602612.46</v>
      </c>
      <c r="D187" s="47">
        <v>5.0199999999999996</v>
      </c>
      <c r="E187" s="47">
        <v>55.68</v>
      </c>
      <c r="F187" s="47">
        <v>12.41</v>
      </c>
      <c r="G187" s="171">
        <v>11.39</v>
      </c>
      <c r="H187" s="47">
        <v>96.49</v>
      </c>
      <c r="I187" s="78">
        <v>13.2</v>
      </c>
      <c r="J187" s="47">
        <v>101.5</v>
      </c>
      <c r="K187" s="78">
        <v>108.9</v>
      </c>
      <c r="L187" s="47">
        <v>95.61</v>
      </c>
      <c r="M187" s="78">
        <v>106.18</v>
      </c>
      <c r="N187" s="78">
        <v>93.22</v>
      </c>
      <c r="O187" s="47">
        <v>31.59</v>
      </c>
      <c r="P187" s="47">
        <v>76.39</v>
      </c>
      <c r="Q187" s="47">
        <v>9.42</v>
      </c>
      <c r="R187" s="47">
        <v>3.51</v>
      </c>
      <c r="S187" s="47">
        <v>0.15</v>
      </c>
      <c r="T187" s="47">
        <v>8.43</v>
      </c>
      <c r="U187" s="47">
        <v>11.51</v>
      </c>
      <c r="V187" s="47">
        <f t="shared" si="7"/>
        <v>23.6</v>
      </c>
    </row>
    <row r="188" spans="1:22" s="57" customFormat="1" ht="21.75" hidden="1" customHeight="1" x14ac:dyDescent="0.15">
      <c r="A188" s="43"/>
      <c r="B188" s="68" t="s">
        <v>173</v>
      </c>
      <c r="C188" s="67">
        <v>1959505.02</v>
      </c>
      <c r="D188" s="47">
        <v>3.61</v>
      </c>
      <c r="E188" s="47">
        <v>28.41</v>
      </c>
      <c r="F188" s="47">
        <v>12.08</v>
      </c>
      <c r="G188" s="45">
        <v>11.42</v>
      </c>
      <c r="H188" s="47">
        <v>95.93</v>
      </c>
      <c r="I188" s="47">
        <v>12.89</v>
      </c>
      <c r="J188" s="47">
        <v>95.64</v>
      </c>
      <c r="K188" s="51">
        <v>103.00955592890094</v>
      </c>
      <c r="L188" s="47">
        <v>90.20101219693602</v>
      </c>
      <c r="M188" s="47">
        <v>100.40965890443803</v>
      </c>
      <c r="N188" s="41">
        <v>87.9243948375114</v>
      </c>
      <c r="O188" s="47">
        <v>34.49</v>
      </c>
      <c r="P188" s="47">
        <v>73.86</v>
      </c>
      <c r="Q188" s="47">
        <v>11.31</v>
      </c>
      <c r="R188" s="47">
        <v>4.069</v>
      </c>
      <c r="S188" s="47">
        <v>0.17699999999999999</v>
      </c>
      <c r="T188" s="47">
        <v>11.382999999999999</v>
      </c>
      <c r="U188" s="47">
        <v>10.51</v>
      </c>
      <c r="V188" s="47">
        <f t="shared" si="7"/>
        <v>26.138999999999996</v>
      </c>
    </row>
    <row r="189" spans="1:22" s="57" customFormat="1" ht="21.75" hidden="1" customHeight="1" x14ac:dyDescent="0.15">
      <c r="A189" s="43"/>
      <c r="B189" s="68" t="s">
        <v>22</v>
      </c>
      <c r="C189" s="171">
        <v>1325787.27</v>
      </c>
      <c r="D189" s="47">
        <v>9.02</v>
      </c>
      <c r="E189" s="47">
        <v>35.81</v>
      </c>
      <c r="F189" s="47">
        <v>12.45</v>
      </c>
      <c r="G189" s="171">
        <v>11.45</v>
      </c>
      <c r="H189" s="47">
        <v>96.44</v>
      </c>
      <c r="I189" s="78">
        <v>12.99</v>
      </c>
      <c r="J189" s="47">
        <v>95.85</v>
      </c>
      <c r="K189" s="78">
        <v>102.21</v>
      </c>
      <c r="L189" s="47">
        <v>89.26</v>
      </c>
      <c r="M189" s="78">
        <v>100.14</v>
      </c>
      <c r="N189" s="78">
        <v>87.46</v>
      </c>
      <c r="O189" s="47">
        <v>31.67</v>
      </c>
      <c r="P189" s="47">
        <v>73.14</v>
      </c>
      <c r="Q189" s="47">
        <v>23.87</v>
      </c>
      <c r="R189" s="47">
        <v>3.5</v>
      </c>
      <c r="S189" s="47">
        <v>0.57999999999999996</v>
      </c>
      <c r="T189" s="47">
        <v>10.07</v>
      </c>
      <c r="U189" s="47">
        <v>12.65</v>
      </c>
      <c r="V189" s="47">
        <f t="shared" si="7"/>
        <v>26.8</v>
      </c>
    </row>
    <row r="190" spans="1:22" s="57" customFormat="1" ht="21.75" hidden="1" customHeight="1" x14ac:dyDescent="0.15">
      <c r="A190" s="43"/>
      <c r="B190" s="68" t="s">
        <v>23</v>
      </c>
      <c r="C190" s="51">
        <v>1435480.56</v>
      </c>
      <c r="D190" s="47">
        <v>9.4</v>
      </c>
      <c r="E190" s="47">
        <v>65.81</v>
      </c>
      <c r="F190" s="47">
        <v>12.34</v>
      </c>
      <c r="G190" s="51">
        <v>11.43</v>
      </c>
      <c r="H190" s="47">
        <v>94.85</v>
      </c>
      <c r="I190" s="78">
        <v>12.71</v>
      </c>
      <c r="J190" s="47">
        <v>98.8</v>
      </c>
      <c r="K190" s="78">
        <v>104.95</v>
      </c>
      <c r="L190" s="47">
        <v>91.82</v>
      </c>
      <c r="M190" s="78">
        <v>102.29</v>
      </c>
      <c r="N190" s="78">
        <v>89.49</v>
      </c>
      <c r="O190" s="47">
        <v>32.28</v>
      </c>
      <c r="P190" s="47">
        <v>76.819999999999993</v>
      </c>
      <c r="Q190" s="47">
        <f>170.31*100/1283.45</f>
        <v>13.269702754295064</v>
      </c>
      <c r="R190" s="47">
        <v>5.1100000000000003</v>
      </c>
      <c r="S190" s="47">
        <v>0.33</v>
      </c>
      <c r="T190" s="47">
        <v>8.93</v>
      </c>
      <c r="U190" s="47">
        <v>8.8000000000000007</v>
      </c>
      <c r="V190" s="47">
        <f t="shared" si="7"/>
        <v>23.17</v>
      </c>
    </row>
    <row r="191" spans="1:22" s="55" customFormat="1" ht="21.75" hidden="1" customHeight="1" x14ac:dyDescent="0.15">
      <c r="A191" s="43"/>
      <c r="B191" s="68" t="s">
        <v>178</v>
      </c>
      <c r="C191" s="67">
        <v>802279.08499999996</v>
      </c>
      <c r="D191" s="47">
        <v>7.1</v>
      </c>
      <c r="E191" s="47">
        <v>61.13</v>
      </c>
      <c r="F191" s="47">
        <v>12.26</v>
      </c>
      <c r="G191" s="45">
        <v>11.67</v>
      </c>
      <c r="H191" s="47">
        <v>94.09</v>
      </c>
      <c r="I191" s="47">
        <v>12.61</v>
      </c>
      <c r="J191" s="47">
        <v>96.2</v>
      </c>
      <c r="K191" s="51">
        <v>102.88450672130321</v>
      </c>
      <c r="L191" s="47">
        <v>88.161531037963343</v>
      </c>
      <c r="M191" s="47">
        <v>100.63198348611908</v>
      </c>
      <c r="N191" s="41">
        <v>86.231348317154314</v>
      </c>
      <c r="O191" s="47">
        <v>33.82</v>
      </c>
      <c r="P191" s="47">
        <v>75.677000000000007</v>
      </c>
      <c r="Q191" s="47">
        <v>13.56</v>
      </c>
      <c r="R191" s="47">
        <v>5.9059999999999997</v>
      </c>
      <c r="S191" s="47">
        <v>0.48599999999999999</v>
      </c>
      <c r="T191" s="47">
        <v>8.0419999999999998</v>
      </c>
      <c r="U191" s="47">
        <v>9.8889999999999993</v>
      </c>
      <c r="V191" s="47">
        <f t="shared" si="7"/>
        <v>24.323</v>
      </c>
    </row>
    <row r="192" spans="1:22" s="55" customFormat="1" ht="21.75" hidden="1" customHeight="1" x14ac:dyDescent="0.15">
      <c r="A192" s="61"/>
      <c r="B192" s="68" t="s">
        <v>179</v>
      </c>
      <c r="C192" s="67">
        <v>694785.2</v>
      </c>
      <c r="D192" s="47">
        <v>6.23</v>
      </c>
      <c r="E192" s="47">
        <v>47.48</v>
      </c>
      <c r="F192" s="47">
        <v>12.88</v>
      </c>
      <c r="G192" s="45">
        <v>12.12</v>
      </c>
      <c r="H192" s="47">
        <v>94.36</v>
      </c>
      <c r="I192" s="47">
        <v>13.7</v>
      </c>
      <c r="J192" s="47">
        <v>99.1</v>
      </c>
      <c r="K192" s="51">
        <v>105.80300318466898</v>
      </c>
      <c r="L192" s="47">
        <v>87.29620724807674</v>
      </c>
      <c r="M192" s="47">
        <v>103.20186802476141</v>
      </c>
      <c r="N192" s="41">
        <v>85.150056126040781</v>
      </c>
      <c r="O192" s="47">
        <v>35.880000000000003</v>
      </c>
      <c r="P192" s="47">
        <v>71.8</v>
      </c>
      <c r="Q192" s="47">
        <v>13.86</v>
      </c>
      <c r="R192" s="47">
        <v>5.64</v>
      </c>
      <c r="S192" s="47">
        <v>0.49</v>
      </c>
      <c r="T192" s="47">
        <v>9.73</v>
      </c>
      <c r="U192" s="47">
        <v>12.34</v>
      </c>
      <c r="V192" s="47">
        <f t="shared" si="7"/>
        <v>28.2</v>
      </c>
    </row>
    <row r="193" spans="1:22" s="57" customFormat="1" ht="21.75" hidden="1" customHeight="1" x14ac:dyDescent="0.15">
      <c r="A193" s="43"/>
      <c r="B193" s="68" t="s">
        <v>180</v>
      </c>
      <c r="C193" s="45">
        <v>1435749.34</v>
      </c>
      <c r="D193" s="47">
        <v>10.3</v>
      </c>
      <c r="E193" s="47">
        <v>57.28</v>
      </c>
      <c r="F193" s="47">
        <v>12.38</v>
      </c>
      <c r="G193" s="45">
        <v>11.3</v>
      </c>
      <c r="H193" s="47">
        <v>95.94</v>
      </c>
      <c r="I193" s="47">
        <v>12.68</v>
      </c>
      <c r="J193" s="47">
        <v>96.13</v>
      </c>
      <c r="K193" s="51">
        <v>103.72305863216556</v>
      </c>
      <c r="L193" s="47">
        <v>91.790317373597844</v>
      </c>
      <c r="M193" s="47">
        <v>100.93415485823606</v>
      </c>
      <c r="N193" s="41">
        <v>89.322260936492071</v>
      </c>
      <c r="O193" s="47">
        <v>32.35</v>
      </c>
      <c r="P193" s="47">
        <v>75.534999999999997</v>
      </c>
      <c r="Q193" s="47">
        <v>21.9</v>
      </c>
      <c r="R193" s="47">
        <v>4.0519999999999996</v>
      </c>
      <c r="S193" s="47">
        <v>0.61</v>
      </c>
      <c r="T193" s="47">
        <v>10.055999999999999</v>
      </c>
      <c r="U193" s="47">
        <v>9.7479999999999993</v>
      </c>
      <c r="V193" s="47">
        <f t="shared" si="7"/>
        <v>24.466000000000001</v>
      </c>
    </row>
    <row r="194" spans="1:22" s="55" customFormat="1" ht="21.75" hidden="1" customHeight="1" x14ac:dyDescent="0.15">
      <c r="A194" s="43"/>
      <c r="B194" s="68" t="s">
        <v>183</v>
      </c>
      <c r="C194" s="45">
        <v>874555.78</v>
      </c>
      <c r="D194" s="47">
        <v>6.4459999999999997</v>
      </c>
      <c r="E194" s="47">
        <v>66.632999999999996</v>
      </c>
      <c r="F194" s="47">
        <v>12.558</v>
      </c>
      <c r="G194" s="45">
        <v>12.9</v>
      </c>
      <c r="H194" s="47">
        <v>95.825000000000003</v>
      </c>
      <c r="I194" s="47">
        <v>13.973000000000001</v>
      </c>
      <c r="J194" s="47">
        <v>109.6</v>
      </c>
      <c r="K194" s="51">
        <v>117.51991182958297</v>
      </c>
      <c r="L194" s="47">
        <v>91.100706844637955</v>
      </c>
      <c r="M194" s="47">
        <v>115.07351570835147</v>
      </c>
      <c r="N194" s="41">
        <v>89.204275742908109</v>
      </c>
      <c r="O194" s="47">
        <v>34.08</v>
      </c>
      <c r="P194" s="47">
        <v>77.712999999999994</v>
      </c>
      <c r="Q194" s="47">
        <v>6.3739999999999997</v>
      </c>
      <c r="R194" s="47">
        <v>4.1749999999999998</v>
      </c>
      <c r="S194" s="47">
        <v>0.42199999999999999</v>
      </c>
      <c r="T194" s="47">
        <v>8.641</v>
      </c>
      <c r="U194" s="47">
        <v>9.0489999999999995</v>
      </c>
      <c r="V194" s="47">
        <f t="shared" si="7"/>
        <v>22.286999999999999</v>
      </c>
    </row>
    <row r="195" spans="1:22" s="57" customFormat="1" ht="21.75" hidden="1" customHeight="1" x14ac:dyDescent="0.15">
      <c r="A195" s="43"/>
      <c r="B195" s="68" t="s">
        <v>24</v>
      </c>
      <c r="C195" s="171">
        <v>894065.28</v>
      </c>
      <c r="D195" s="47">
        <v>5.3</v>
      </c>
      <c r="E195" s="47">
        <v>61.88</v>
      </c>
      <c r="F195" s="47">
        <v>12.5</v>
      </c>
      <c r="G195" s="171">
        <v>12.29</v>
      </c>
      <c r="H195" s="47">
        <v>92.14</v>
      </c>
      <c r="I195" s="78">
        <v>13.87</v>
      </c>
      <c r="J195" s="47">
        <v>104.49</v>
      </c>
      <c r="K195" s="78">
        <v>110.29</v>
      </c>
      <c r="L195" s="47">
        <v>89.74</v>
      </c>
      <c r="M195" s="78">
        <v>108.1</v>
      </c>
      <c r="N195" s="78">
        <v>87.96</v>
      </c>
      <c r="O195" s="47">
        <v>37.69</v>
      </c>
      <c r="P195" s="47">
        <v>74.27</v>
      </c>
      <c r="Q195" s="47">
        <f>235.96*100/1387.49</f>
        <v>17.006248693684277</v>
      </c>
      <c r="R195" s="47">
        <v>4.72</v>
      </c>
      <c r="S195" s="47">
        <v>1.19</v>
      </c>
      <c r="T195" s="47">
        <v>9.09</v>
      </c>
      <c r="U195" s="47">
        <v>10.74</v>
      </c>
      <c r="V195" s="47">
        <f t="shared" si="7"/>
        <v>25.740000000000002</v>
      </c>
    </row>
    <row r="196" spans="1:22" s="57" customFormat="1" ht="21.75" hidden="1" customHeight="1" x14ac:dyDescent="0.15">
      <c r="A196" s="43"/>
      <c r="B196" s="68" t="s">
        <v>185</v>
      </c>
      <c r="C196" s="40">
        <v>1959561.81</v>
      </c>
      <c r="D196" s="47">
        <v>3.33</v>
      </c>
      <c r="E196" s="47">
        <v>20.7</v>
      </c>
      <c r="F196" s="47">
        <v>12.29</v>
      </c>
      <c r="G196" s="45">
        <v>11.65</v>
      </c>
      <c r="H196" s="47">
        <v>96.32</v>
      </c>
      <c r="I196" s="47">
        <v>13.32</v>
      </c>
      <c r="J196" s="47">
        <v>99.6</v>
      </c>
      <c r="K196" s="51">
        <v>106.78962972294833</v>
      </c>
      <c r="L196" s="47">
        <v>91.664918217123031</v>
      </c>
      <c r="M196" s="161">
        <v>104.05951153861237</v>
      </c>
      <c r="N196" s="41">
        <v>89.321469131856091</v>
      </c>
      <c r="O196" s="47">
        <v>31.64</v>
      </c>
      <c r="P196" s="47">
        <v>74.319999999999993</v>
      </c>
      <c r="Q196" s="47">
        <v>12.2</v>
      </c>
      <c r="R196" s="47">
        <v>3.68</v>
      </c>
      <c r="S196" s="47">
        <v>0.3</v>
      </c>
      <c r="T196" s="47">
        <v>8.92</v>
      </c>
      <c r="U196" s="47">
        <v>12.79</v>
      </c>
      <c r="V196" s="47">
        <f t="shared" si="7"/>
        <v>25.689999999999998</v>
      </c>
    </row>
    <row r="197" spans="1:22" s="57" customFormat="1" ht="21.75" hidden="1" customHeight="1" x14ac:dyDescent="0.15">
      <c r="A197" s="43"/>
      <c r="B197" s="68" t="s">
        <v>186</v>
      </c>
      <c r="C197" s="67">
        <v>1912187.72</v>
      </c>
      <c r="D197" s="47">
        <v>4.18</v>
      </c>
      <c r="E197" s="47">
        <v>54.43</v>
      </c>
      <c r="F197" s="47">
        <v>12.44</v>
      </c>
      <c r="G197" s="45">
        <v>11.25</v>
      </c>
      <c r="H197" s="47">
        <v>94.9</v>
      </c>
      <c r="I197" s="47">
        <v>12.72</v>
      </c>
      <c r="J197" s="47">
        <v>97.51</v>
      </c>
      <c r="K197" s="51">
        <v>103.9519543137196</v>
      </c>
      <c r="L197" s="47">
        <v>92.401737167750753</v>
      </c>
      <c r="M197" s="161">
        <v>101.5395649936503</v>
      </c>
      <c r="N197" s="41">
        <v>90.257391105466922</v>
      </c>
      <c r="O197" s="47">
        <v>32.979999999999997</v>
      </c>
      <c r="P197" s="47">
        <v>75.91</v>
      </c>
      <c r="Q197" s="47">
        <v>17.75</v>
      </c>
      <c r="R197" s="47">
        <v>5.0999999999999996</v>
      </c>
      <c r="S197" s="47">
        <v>0.36</v>
      </c>
      <c r="T197" s="47">
        <v>9.0399999999999991</v>
      </c>
      <c r="U197" s="47">
        <v>9.58</v>
      </c>
      <c r="V197" s="47">
        <f t="shared" si="7"/>
        <v>24.08</v>
      </c>
    </row>
    <row r="198" spans="1:22" s="57" customFormat="1" ht="21.75" hidden="1" customHeight="1" x14ac:dyDescent="0.15">
      <c r="A198" s="43"/>
      <c r="B198" s="68" t="s">
        <v>187</v>
      </c>
      <c r="C198" s="45">
        <v>900052.44</v>
      </c>
      <c r="D198" s="47">
        <v>10.94</v>
      </c>
      <c r="E198" s="47">
        <v>73.37</v>
      </c>
      <c r="F198" s="47">
        <v>13.18</v>
      </c>
      <c r="G198" s="45">
        <v>11.2</v>
      </c>
      <c r="H198" s="47">
        <v>94.38</v>
      </c>
      <c r="I198" s="47">
        <v>12.71</v>
      </c>
      <c r="J198" s="47">
        <v>93.31</v>
      </c>
      <c r="K198" s="51">
        <v>100.11</v>
      </c>
      <c r="L198" s="47">
        <v>89.39</v>
      </c>
      <c r="M198" s="47">
        <v>97.705583171708469</v>
      </c>
      <c r="N198" s="41">
        <v>87.237127831882574</v>
      </c>
      <c r="O198" s="47">
        <v>31.04</v>
      </c>
      <c r="P198" s="47">
        <v>70.510000000000005</v>
      </c>
      <c r="Q198" s="47">
        <v>14.42</v>
      </c>
      <c r="R198" s="47">
        <v>5.62</v>
      </c>
      <c r="S198" s="47">
        <v>0.64</v>
      </c>
      <c r="T198" s="47">
        <v>7.02</v>
      </c>
      <c r="U198" s="47">
        <v>16.2</v>
      </c>
      <c r="V198" s="47">
        <f t="shared" si="7"/>
        <v>29.479999999999997</v>
      </c>
    </row>
    <row r="199" spans="1:22" s="57" customFormat="1" ht="21.75" hidden="1" customHeight="1" x14ac:dyDescent="0.15">
      <c r="A199" s="43"/>
      <c r="B199" s="68" t="s">
        <v>188</v>
      </c>
      <c r="C199" s="45">
        <v>1202999.53</v>
      </c>
      <c r="D199" s="47">
        <v>3.89</v>
      </c>
      <c r="E199" s="47">
        <v>40.409999999999997</v>
      </c>
      <c r="F199" s="47">
        <v>12.35</v>
      </c>
      <c r="G199" s="45">
        <v>11.29</v>
      </c>
      <c r="H199" s="47">
        <v>92.51</v>
      </c>
      <c r="I199" s="47">
        <v>12.83</v>
      </c>
      <c r="J199" s="47">
        <v>101.35</v>
      </c>
      <c r="K199" s="51">
        <v>108.8228900529633</v>
      </c>
      <c r="L199" s="47">
        <v>96.388742296690268</v>
      </c>
      <c r="M199" s="47">
        <v>106.01691499378596</v>
      </c>
      <c r="N199" s="41">
        <v>93.9033790910416</v>
      </c>
      <c r="O199" s="47">
        <v>31.55</v>
      </c>
      <c r="P199" s="47">
        <v>78.52</v>
      </c>
      <c r="Q199" s="47">
        <v>17.329999999999998</v>
      </c>
      <c r="R199" s="47">
        <v>3.4990000000000001</v>
      </c>
      <c r="S199" s="47">
        <v>0.2</v>
      </c>
      <c r="T199" s="47">
        <v>8.65</v>
      </c>
      <c r="U199" s="47">
        <v>9.1300000000000008</v>
      </c>
      <c r="V199" s="47">
        <f t="shared" si="7"/>
        <v>21.478999999999999</v>
      </c>
    </row>
    <row r="200" spans="1:22" s="55" customFormat="1" ht="21.75" hidden="1" customHeight="1" x14ac:dyDescent="0.15">
      <c r="A200" s="43"/>
      <c r="B200" s="68" t="s">
        <v>189</v>
      </c>
      <c r="C200" s="67">
        <v>885945.53</v>
      </c>
      <c r="D200" s="47">
        <v>4.79</v>
      </c>
      <c r="E200" s="47">
        <v>59.13</v>
      </c>
      <c r="F200" s="47">
        <v>12.37</v>
      </c>
      <c r="G200" s="45">
        <v>11.29</v>
      </c>
      <c r="H200" s="47">
        <v>95.92</v>
      </c>
      <c r="I200" s="47">
        <v>13.04</v>
      </c>
      <c r="J200" s="47">
        <v>100.07</v>
      </c>
      <c r="K200" s="51">
        <v>107.4640923147263</v>
      </c>
      <c r="L200" s="47">
        <v>95.185201341653084</v>
      </c>
      <c r="M200" s="47">
        <v>104.88544684293761</v>
      </c>
      <c r="N200" s="41">
        <v>92.901192952114826</v>
      </c>
      <c r="O200" s="47">
        <v>31.46</v>
      </c>
      <c r="P200" s="47">
        <v>74.227999999999994</v>
      </c>
      <c r="Q200" s="47">
        <v>22.73</v>
      </c>
      <c r="R200" s="47">
        <v>3.98</v>
      </c>
      <c r="S200" s="47">
        <v>0.83</v>
      </c>
      <c r="T200" s="47">
        <v>8.6300000000000008</v>
      </c>
      <c r="U200" s="47">
        <v>12.33</v>
      </c>
      <c r="V200" s="47">
        <f t="shared" si="7"/>
        <v>25.770000000000003</v>
      </c>
    </row>
    <row r="201" spans="1:22" s="57" customFormat="1" ht="21.75" hidden="1" customHeight="1" x14ac:dyDescent="0.15">
      <c r="A201" s="54"/>
      <c r="B201" s="68" t="s">
        <v>65</v>
      </c>
      <c r="C201" s="171">
        <v>9826.35</v>
      </c>
      <c r="D201" s="43">
        <v>0</v>
      </c>
      <c r="E201" s="43">
        <v>22.44</v>
      </c>
      <c r="F201" s="43">
        <v>0</v>
      </c>
      <c r="G201" s="171">
        <v>7.99</v>
      </c>
      <c r="H201" s="43">
        <v>0</v>
      </c>
      <c r="I201" s="54">
        <v>0</v>
      </c>
      <c r="J201" s="44">
        <v>0</v>
      </c>
      <c r="K201" s="54">
        <v>0</v>
      </c>
      <c r="L201" s="43">
        <v>0</v>
      </c>
      <c r="M201" s="54">
        <v>0</v>
      </c>
      <c r="N201" s="54">
        <v>0</v>
      </c>
      <c r="O201" s="43">
        <v>0</v>
      </c>
      <c r="P201" s="43">
        <v>0</v>
      </c>
      <c r="Q201" s="43">
        <v>0</v>
      </c>
      <c r="R201" s="43">
        <v>0</v>
      </c>
      <c r="S201" s="44">
        <v>0</v>
      </c>
      <c r="T201" s="43">
        <v>0</v>
      </c>
      <c r="U201" s="44">
        <v>0</v>
      </c>
      <c r="V201" s="47">
        <f t="shared" si="7"/>
        <v>0</v>
      </c>
    </row>
    <row r="202" spans="1:22" s="57" customFormat="1" ht="21.75" customHeight="1" x14ac:dyDescent="0.15">
      <c r="A202" s="80"/>
      <c r="B202" s="71" t="s">
        <v>25</v>
      </c>
      <c r="C202" s="40">
        <f>SUM(C143:C201)</f>
        <v>49685451.945000008</v>
      </c>
      <c r="D202" s="47"/>
      <c r="E202" s="40">
        <v>60.28</v>
      </c>
      <c r="F202" s="40">
        <v>12.59</v>
      </c>
      <c r="G202" s="47">
        <v>11.03</v>
      </c>
      <c r="H202" s="40">
        <v>95.27</v>
      </c>
      <c r="I202" s="47">
        <v>12.56</v>
      </c>
      <c r="J202" s="47">
        <v>93.33</v>
      </c>
      <c r="K202" s="47">
        <v>99.74</v>
      </c>
      <c r="L202" s="47">
        <v>90.42</v>
      </c>
      <c r="M202" s="47">
        <v>97.36</v>
      </c>
      <c r="N202" s="47">
        <v>88.27</v>
      </c>
      <c r="O202" s="47">
        <v>31.96</v>
      </c>
      <c r="P202" s="40">
        <v>73.489999999999995</v>
      </c>
      <c r="Q202" s="40"/>
      <c r="R202" s="47">
        <v>4.41</v>
      </c>
      <c r="S202" s="47">
        <v>0.55000000000000004</v>
      </c>
      <c r="T202" s="47">
        <v>9.26</v>
      </c>
      <c r="U202" s="44">
        <v>12.14</v>
      </c>
      <c r="V202" s="47">
        <f t="shared" si="7"/>
        <v>26.36</v>
      </c>
    </row>
  </sheetData>
  <mergeCells count="12">
    <mergeCell ref="A1:V1"/>
    <mergeCell ref="A2:V2"/>
    <mergeCell ref="A36:V36"/>
    <mergeCell ref="A37:V37"/>
    <mergeCell ref="A69:V69"/>
    <mergeCell ref="A173:V173"/>
    <mergeCell ref="A174:V174"/>
    <mergeCell ref="A104:V104"/>
    <mergeCell ref="A70:V70"/>
    <mergeCell ref="A105:V105"/>
    <mergeCell ref="A138:V138"/>
    <mergeCell ref="A139:V139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ปปส.รวม</vt:lpstr>
      <vt:lpstr>Sheet5</vt:lpstr>
      <vt:lpstr>สสรุป 3 งวด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2016-02-12T11:14:55Z</cp:lastPrinted>
  <dcterms:created xsi:type="dcterms:W3CDTF">2015-12-22T06:45:08Z</dcterms:created>
  <dcterms:modified xsi:type="dcterms:W3CDTF">2016-02-15T06:28:01Z</dcterms:modified>
</cp:coreProperties>
</file>