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ALA\CLOSE6869\"/>
    </mc:Choice>
  </mc:AlternateContent>
  <xr:revisionPtr revIDLastSave="0" documentId="13_ncr:1_{94C6DF62-4010-4546-AB31-CB7875AB7D36}" xr6:coauthVersionLast="47" xr6:coauthVersionMax="47" xr10:uidLastSave="{00000000-0000-0000-0000-000000000000}"/>
  <bookViews>
    <workbookView xWindow="-120" yWindow="-120" windowWidth="29040" windowHeight="15720" xr2:uid="{D7B2AE36-E4C3-4C78-A2F7-B553ABCDAC09}"/>
  </bookViews>
  <sheets>
    <sheet name="6869" sheetId="1" r:id="rId1"/>
    <sheet name="6869_1" sheetId="2" r:id="rId2"/>
    <sheet name="sp6869" sheetId="3" r:id="rId3"/>
  </sheets>
  <definedNames>
    <definedName name="_xlnm.Print_Titles" localSheetId="0">'6869'!$3:$8</definedName>
    <definedName name="_xlnm.Print_Titles" localSheetId="1">'6869_1'!$3:$7</definedName>
    <definedName name="_xlnm.Print_Titles" localSheetId="2">'sp6869'!$3:$6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9" i="3" l="1"/>
  <c r="F137" i="3"/>
  <c r="F134" i="3"/>
  <c r="F132" i="3"/>
  <c r="F130" i="3"/>
  <c r="F128" i="3"/>
  <c r="F125" i="3"/>
  <c r="F123" i="3"/>
  <c r="F120" i="3"/>
  <c r="F118" i="3"/>
  <c r="F116" i="3"/>
  <c r="F114" i="3"/>
  <c r="F109" i="3"/>
  <c r="F107" i="3"/>
  <c r="F103" i="3"/>
  <c r="F101" i="3"/>
  <c r="F96" i="3"/>
  <c r="F93" i="3"/>
  <c r="F87" i="3"/>
  <c r="F84" i="3"/>
  <c r="F54" i="3"/>
  <c r="F51" i="3"/>
  <c r="F46" i="3"/>
  <c r="F37" i="3"/>
  <c r="F35" i="3"/>
  <c r="F32" i="3"/>
  <c r="F30" i="3"/>
  <c r="F24" i="3"/>
  <c r="F21" i="3"/>
  <c r="F19" i="3"/>
  <c r="F17" i="3"/>
  <c r="F15" i="3"/>
  <c r="F13" i="3"/>
  <c r="F11" i="3"/>
  <c r="F9" i="3"/>
  <c r="F140" i="3" l="1"/>
</calcChain>
</file>

<file path=xl/sharedStrings.xml><?xml version="1.0" encoding="utf-8"?>
<sst xmlns="http://schemas.openxmlformats.org/spreadsheetml/2006/main" count="870" uniqueCount="394">
  <si>
    <t xml:space="preserve">   </t>
  </si>
  <si>
    <t xml:space="preserve">         รายงานการผลิตน้ำตาลทรายของโรงงานน้ำตาลทั่วประเทศประจำปีการผลิต 2568/2569</t>
  </si>
  <si>
    <t>ฉบับปิดหีบ</t>
  </si>
  <si>
    <t xml:space="preserve"> * รายงานแยกตามประเภท (ภาค) * </t>
  </si>
  <si>
    <t>หน่วย/กระสอบ 100 กก.</t>
  </si>
  <si>
    <t xml:space="preserve">ณ วันนี้ </t>
  </si>
  <si>
    <t>จำนวนวัน</t>
  </si>
  <si>
    <t xml:space="preserve">                               ปริมาณอ้อยเข้าหีบ</t>
  </si>
  <si>
    <t>รวมปริมาณอ้อย</t>
  </si>
  <si>
    <t>เฉลี่ย C.C.S</t>
  </si>
  <si>
    <t>ปริมาณน้ำตาลที่ผลิตได้</t>
  </si>
  <si>
    <t>น้ำตาล</t>
  </si>
  <si>
    <t>ปริมาณการผลิต</t>
  </si>
  <si>
    <t>เฉลี่ย</t>
  </si>
  <si>
    <t xml:space="preserve"> ชื่อโรงงาน    </t>
  </si>
  <si>
    <t>เปิดหีบอ้อย</t>
  </si>
  <si>
    <t>(*ปิดหีบอ้อย)</t>
  </si>
  <si>
    <t>หีบอ้อย</t>
  </si>
  <si>
    <t>เดินเครื่อง</t>
  </si>
  <si>
    <t xml:space="preserve">อ้อยสด </t>
  </si>
  <si>
    <t xml:space="preserve">อ้อยที่ถูกเผา </t>
  </si>
  <si>
    <t>(ตัน)</t>
  </si>
  <si>
    <t>ถึงวันนี้</t>
  </si>
  <si>
    <t>น้ำตาลทรายขาว</t>
  </si>
  <si>
    <t>น้ำตาลทรายดิบ</t>
  </si>
  <si>
    <t>* ชนิดอื่นๆ</t>
  </si>
  <si>
    <t>รวมทั้งสิ้น</t>
  </si>
  <si>
    <t>ต่อตันอ้อย</t>
  </si>
  <si>
    <t xml:space="preserve">กากน้ำตาล </t>
  </si>
  <si>
    <t>ธรรมดา</t>
  </si>
  <si>
    <t>ขาวบริสุทธิ์</t>
  </si>
  <si>
    <t>รวม(กส.)</t>
  </si>
  <si>
    <t>เทกอง(ตัน)</t>
  </si>
  <si>
    <t>กระสอบ</t>
  </si>
  <si>
    <t>รวม (กส.)</t>
  </si>
  <si>
    <t>กก.</t>
  </si>
  <si>
    <t>ตัน</t>
  </si>
  <si>
    <t>ภาคเหนือ</t>
  </si>
  <si>
    <t>ทิพย์กำแพงเพชร</t>
  </si>
  <si>
    <t>10/12/68</t>
  </si>
  <si>
    <t>23/3/69</t>
  </si>
  <si>
    <t>ทิพย์สุโขทัย</t>
  </si>
  <si>
    <t>6/1/69</t>
  </si>
  <si>
    <t>26/3/69</t>
  </si>
  <si>
    <t>ไทยเอกลักษณ์</t>
  </si>
  <si>
    <t>15/12/68</t>
  </si>
  <si>
    <t>4/4/69</t>
  </si>
  <si>
    <t>กำแพงเพชร</t>
  </si>
  <si>
    <t>21/3/69</t>
  </si>
  <si>
    <t>เกษตรไทยอินเตอร์ฯ(รวมผล)</t>
  </si>
  <si>
    <t>12/12/68</t>
  </si>
  <si>
    <t>29/3/69</t>
  </si>
  <si>
    <t>นครเพชร</t>
  </si>
  <si>
    <t>เกษตรไทยอินเตอร์ฯ</t>
  </si>
  <si>
    <t>6/4/69</t>
  </si>
  <si>
    <t>ไทยรุ่งเรือง</t>
  </si>
  <si>
    <t>10/4/69</t>
  </si>
  <si>
    <t>พิษณุโลก</t>
  </si>
  <si>
    <t>ไทยอุตสาหกรรม(เพชรบูรณ์)</t>
  </si>
  <si>
    <t>16/12/68</t>
  </si>
  <si>
    <t>8/4/69</t>
  </si>
  <si>
    <t>**รวม**</t>
  </si>
  <si>
    <t>ภาคกลาง</t>
  </si>
  <si>
    <t>สิงห์บุรี</t>
  </si>
  <si>
    <t>สุพรรณบุรี</t>
  </si>
  <si>
    <t>21/2/69</t>
  </si>
  <si>
    <t>รีไฟน์ชัยมงคล</t>
  </si>
  <si>
    <t>15/3/69</t>
  </si>
  <si>
    <t>ไทยรุ่งเรืองเพิ่มพูน</t>
  </si>
  <si>
    <t>5/1/69</t>
  </si>
  <si>
    <t>27/3/69</t>
  </si>
  <si>
    <t>ไทยอุตสาหกรรม</t>
  </si>
  <si>
    <t>ประจวบอุตฯ</t>
  </si>
  <si>
    <t>ท่ามะกา</t>
  </si>
  <si>
    <t>28/3/69</t>
  </si>
  <si>
    <t>นิวกรุงไทย</t>
  </si>
  <si>
    <t>ไทยรุ่งเรืองคอร์ปอเรชั่น</t>
  </si>
  <si>
    <t>ไทยกาญจนบุรี</t>
  </si>
  <si>
    <t>มิตรเกษตร</t>
  </si>
  <si>
    <t>มิตรผล</t>
  </si>
  <si>
    <t>5/4/69</t>
  </si>
  <si>
    <t>อุตสาหกรรมเฮกซ่า</t>
  </si>
  <si>
    <t>ราชบุรี</t>
  </si>
  <si>
    <t>ที.เอ็น.</t>
  </si>
  <si>
    <t>ปราณบุรี</t>
  </si>
  <si>
    <t>สระบุรี</t>
  </si>
  <si>
    <t>1/4/69</t>
  </si>
  <si>
    <t>มิตรเกษตรอุทัยธานี</t>
  </si>
  <si>
    <t>13/4/69</t>
  </si>
  <si>
    <t>สระบุรี(สระโบสถ์)</t>
  </si>
  <si>
    <t>31/3/69</t>
  </si>
  <si>
    <t>ราชบุรี(กาญจนบุรี)</t>
  </si>
  <si>
    <t>ภาคตะวันออก</t>
  </si>
  <si>
    <t>นิวกว้าง</t>
  </si>
  <si>
    <t>11/4/69</t>
  </si>
  <si>
    <t>สหการชลบุรี</t>
  </si>
  <si>
    <t>น้ำตาลและอ้อยตะวันออก</t>
  </si>
  <si>
    <t>ระยอง</t>
  </si>
  <si>
    <t>30/3/69</t>
  </si>
  <si>
    <t>น้ำตาลและอ้อยตะวันออก(วังสมบูรณ์)</t>
  </si>
  <si>
    <t>2/5/69</t>
  </si>
  <si>
    <t>ภาคตะวันออกเฉียงเหนือ</t>
  </si>
  <si>
    <t>สุรินทร์</t>
  </si>
  <si>
    <t>6/12/68</t>
  </si>
  <si>
    <t>23/4/69</t>
  </si>
  <si>
    <t>อุตฯอีสาน</t>
  </si>
  <si>
    <t>8/12/68</t>
  </si>
  <si>
    <t>24/3/69</t>
  </si>
  <si>
    <t>มิตรกาฬสินธุ์</t>
  </si>
  <si>
    <t>22/3/69</t>
  </si>
  <si>
    <t>วังขนาย</t>
  </si>
  <si>
    <t>20/3/69</t>
  </si>
  <si>
    <t>เกษตรผล</t>
  </si>
  <si>
    <t>โคราช</t>
  </si>
  <si>
    <t>12/4/69</t>
  </si>
  <si>
    <t>รวมเกษตรกร(ขก.)</t>
  </si>
  <si>
    <t>2/4/69</t>
  </si>
  <si>
    <t>อ่างเวียน</t>
  </si>
  <si>
    <t>28/4/69</t>
  </si>
  <si>
    <t>ครบุรี</t>
  </si>
  <si>
    <t>7/12/68</t>
  </si>
  <si>
    <t>เริ่มอุดม</t>
  </si>
  <si>
    <t>11/12/68</t>
  </si>
  <si>
    <t>ขอนแก่น</t>
  </si>
  <si>
    <t>สหเรือง</t>
  </si>
  <si>
    <t>18/3/69</t>
  </si>
  <si>
    <t>บุรีรัมย์</t>
  </si>
  <si>
    <t>รวมเกษตรกร(ชย.)</t>
  </si>
  <si>
    <t>เอราวัณ</t>
  </si>
  <si>
    <t>น้ำตาลไทยอุดรธานี</t>
  </si>
  <si>
    <t>รวมเกษตรกร(ภูหลวง)</t>
  </si>
  <si>
    <t>ขอนแก่น (วังสะพุง)</t>
  </si>
  <si>
    <t>ระยอง(ชัยภูมิ)</t>
  </si>
  <si>
    <t>ไทยรุ่งเรือง(สกลนคร)</t>
  </si>
  <si>
    <t>9/12/68</t>
  </si>
  <si>
    <t>24/2/69</t>
  </si>
  <si>
    <t>มิตรผล(อำนาจเจริญ)</t>
  </si>
  <si>
    <t>ครบุรี(สีคิ้ว)</t>
  </si>
  <si>
    <t>มิตรผล (ชย)</t>
  </si>
  <si>
    <t>2/12/68</t>
  </si>
  <si>
    <t xml:space="preserve">         รายงานการผลิตน้ำตาลทรายของโรงงานน้ำตาลทั่วประเทศประจำปีการผลิต  2568/2569</t>
  </si>
  <si>
    <t xml:space="preserve"> * รายงานแยกตามประเภท (เขตคำนวณราคาอ้อย) * </t>
  </si>
  <si>
    <t>เปิดหีบ</t>
  </si>
  <si>
    <t>ณ.วันนี้</t>
  </si>
  <si>
    <t>น้ำตาล/ตันอ้อย</t>
  </si>
  <si>
    <t>เฉลี่ย/ตันอ้อย</t>
  </si>
  <si>
    <t>อ้อยสด(ตัน)</t>
  </si>
  <si>
    <t>อ้อยที่ถูกเผา(ตัน)</t>
  </si>
  <si>
    <t>ขาวธรรมดา(กส.)</t>
  </si>
  <si>
    <t>ขาวบริสุทธิ์(กส.)</t>
  </si>
  <si>
    <t>กากน้ำตาล(ตัน)</t>
  </si>
  <si>
    <t>เขต 1</t>
  </si>
  <si>
    <t>เขต 2</t>
  </si>
  <si>
    <t>เขต 3</t>
  </si>
  <si>
    <t>เขต 4</t>
  </si>
  <si>
    <t>เขต 5</t>
  </si>
  <si>
    <t>เขต 6</t>
  </si>
  <si>
    <t>เขต 7</t>
  </si>
  <si>
    <t>เขต 9</t>
  </si>
  <si>
    <t>หมายเหตุ</t>
  </si>
  <si>
    <t>1. ข้อมูล C.C.S.เฉลี่ยที่ได้เป็นข้อมูลเบื้องต้นตามหนังสือบันทึกยืนยันการปิดหีบอ้อยและจะทำการปรับปรุงอีกครั้งตามกลุ่มงานวิเคราะห์และประมวลผลคุณภาพอ้อย</t>
  </si>
  <si>
    <t>2. รง.ที่มีการผลิตน้ำตาลชนิดพิเศษ ใช้สัดส่วนปี 2567/2568 รวมไว้ในช่องชนิดอื่นๆ</t>
  </si>
  <si>
    <t>3. รง.มิตรกาฬสินธุ์ ผลิตน้ำเชื่อม สะสม 174,479.785 ตัน เป็นดิบสะสม 53,410.000 ตัน กากนต.สะสม 110,402.505 ตัน</t>
  </si>
  <si>
    <t>4. รง.สิงห์บุรี ผลิตน้ำเชื่อม สะสม 10,905.170 ตัน เป็นดิบสะสม 2,286.635 ตัน กากนต.สะสม 8,064.794 ตัน</t>
  </si>
  <si>
    <t>5. รง.มิตรผล ผลิตน้ำเชื่อม สะสม 143,448.100 ตัน เป็นดิบสะสม 30,749.297 ตัน กากนต.สะสม 104,977.576 ตัน</t>
  </si>
  <si>
    <t>6. รง.รวมเกษตรฯ(ขก.)ผลิตน้ำเชื่อม สะสม 38,518.070 ตัน เป็นดิบสะสม 11,302.286 ตัน กากนต.สะสม 23,975.368 ตัน</t>
  </si>
  <si>
    <t>7. รง.รวมเกษตรฯ(ชย.)ผลิตน้ำเชื่อม สะสม 179,864.870 ตัน เป็นดิบสะสม 43,916.650 ตัน กากนต.สะสม 123,358.538 ตัน</t>
  </si>
  <si>
    <t>8. รง.รวมเกษตรฯ(ลย.)ผลิตน้ำเชื่อม สะสม  43,871.440 ตัน เป็นดิบสะสม 8,783.190 ตัน กากนต.สะสม 32,624.980 ตัน</t>
  </si>
  <si>
    <t>9. รง.มิตรผล(ชย.) ผลิตน้ำเชื่อม สะสม 72,419.460 ตัน เป็นดิบสะสม 15,943.220 ตัน กากนต.สะสม 50,869.791 ตัน</t>
  </si>
  <si>
    <t>10. ช่องปิดหีบอ้อย หมายถึง วันที่อ้อยเข้าหีบวันสุดท้าย</t>
  </si>
  <si>
    <t>11. ช่องจำนวนวันหีบอ้อย หมายถึง จำนวนวันตั้งแต่วันเปิดหีบอ้อยจนถึงวันหีบอ้อยวันสุดท้าย</t>
  </si>
  <si>
    <t>12. ช่องจำนวนวันเดินเครื่อง หมายถึง จำนวนวันตั้งแต่วันเปิดหีบอ้อยจนถึงวันที่น้ำตาลตกหมดรวมถึงวันที่จบการละลายน้ำตาล และไม่นับรวมวันที่ไม่มีปริมาณอ้อยหรือปริมาณน้ำตาลทรายเข้าระบบ</t>
  </si>
  <si>
    <t>รง.มิตรผล,รง.เกษตรไทยฯ, รง.ไทยกาญฯ,รง.อุตฯ โคราช ,รง.สุรินทร์</t>
  </si>
  <si>
    <t>รง.เกษตรผล, รง.รวมเกษตรกร(ชย.) ,รง.เอราวัณ ,รง.ไทยอุดรธานี, รง.สระบุรี, รง.รวมเกษตรกร (ขก.), รง.ปราณบุรี,รง.นิวกรุงไทย, รง.ครบุรี, รง.ไทยรุ่งเรือง,</t>
  </si>
  <si>
    <t>รง.ไทยรุ่งเรือง คอร์ปอเรชั่น, รง.ตะวันออก, รง.บุรีรัมย์, รง.มิตรเกษตรอุทัยธานี, รง.ขอนแก่น, รง.อ่างเวียน(ละลายน้ำตาลปีเก่า)</t>
  </si>
  <si>
    <t>รง.นิวกว้างสุ้นหลี ,รง.สหการน้ำตาลชลบุรี ,รง.ระยอง ,รง.น้ำตาลและอ้อยตะวันออก (วังสมบูรณ์) ,รง.วังขนาย ,รง.เริ่มอุดม ,รง.รวมเกษตรกร (ภูหลวง) ,รง.ขอนแก่น(วังสะพุง) ,</t>
  </si>
  <si>
    <t>รง.ไทยรุ่งเรือง (สกลนคร) ,รง.มิตรผล (อำนาจเจริญ) ,รง.ครบุรี(สีคิ้ว) ,รง. ระยอง(ชย.),รง.มิตรผล (เกษตรสมบูรณ์)</t>
  </si>
  <si>
    <t>16. รง.ที่สิ้นสุดการละลายน้ำตาลมี 4 รง. คือ รง.นครเพชร , รง.อุตฯอีสาน ,รง.รีไฟน์ชัยมงคล , รง.ประจวบอุตสาหกรรม</t>
  </si>
  <si>
    <t xml:space="preserve">รายละเอียดการผลิตน้ำตาลชนิดพิเศษ ฉบับปิดหีบ </t>
  </si>
  <si>
    <t>ปีการผลิต 2568/2569</t>
  </si>
  <si>
    <t>โรงงาน</t>
  </si>
  <si>
    <t>รหัส</t>
  </si>
  <si>
    <t>น้ำตาลทราย</t>
  </si>
  <si>
    <t>จำนวน</t>
  </si>
  <si>
    <t>สัดส่วน</t>
  </si>
  <si>
    <t>คำนวนสัดส่วน</t>
  </si>
  <si>
    <t>S01</t>
  </si>
  <si>
    <t>บ.น้ำตาลสุรินทร์  จก.</t>
  </si>
  <si>
    <t>24</t>
  </si>
  <si>
    <t>น้ำตาลไอซิ่ง (Icing Sugar)</t>
  </si>
  <si>
    <t>(Re)</t>
  </si>
  <si>
    <t>52</t>
  </si>
  <si>
    <t>Golden Granulated Sugar</t>
  </si>
  <si>
    <t>(W)</t>
  </si>
  <si>
    <t>S03</t>
  </si>
  <si>
    <t>บ.อุตสาหกรรมน้ำตาลอีสาน จก.</t>
  </si>
  <si>
    <t>37</t>
  </si>
  <si>
    <t>Golden Brown Sugar</t>
  </si>
  <si>
    <t>S04</t>
  </si>
  <si>
    <t>บ.น้ำตาลทิพย์สุโขทัย จก.</t>
  </si>
  <si>
    <t>S05</t>
  </si>
  <si>
    <t>บ.น้ำตาลไทยเอกลักษณ์ จก.</t>
  </si>
  <si>
    <t>26</t>
  </si>
  <si>
    <t>Natural  Sugar</t>
  </si>
  <si>
    <t>S07</t>
  </si>
  <si>
    <t>บ.น้ำตาลมิตรกาฬสินธุ์ จก.</t>
  </si>
  <si>
    <t>10</t>
  </si>
  <si>
    <t>Natural Cane Sugar</t>
  </si>
  <si>
    <t>S09</t>
  </si>
  <si>
    <t>บ.น้ำตาลสิงห์บุรี จก.</t>
  </si>
  <si>
    <t>36</t>
  </si>
  <si>
    <t>Golden Soft Sugar</t>
  </si>
  <si>
    <t>S12</t>
  </si>
  <si>
    <t>บ.น้ำตาลนครเพชร จก.</t>
  </si>
  <si>
    <t>44</t>
  </si>
  <si>
    <t>NATURAL AROMATIC SUGAR</t>
  </si>
  <si>
    <t>S14</t>
  </si>
  <si>
    <t>บ.ไทยอุตสาหกรรมน้ำตาล จก.</t>
  </si>
  <si>
    <t>22</t>
  </si>
  <si>
    <t>Caster Sugar</t>
  </si>
  <si>
    <t>51</t>
  </si>
  <si>
    <t>Natural Cane Sugar (R)</t>
  </si>
  <si>
    <t>S15</t>
  </si>
  <si>
    <t>บ.น้ำตาลวังขนาย จก.</t>
  </si>
  <si>
    <t>04</t>
  </si>
  <si>
    <t>น้ำตาลทรายแดง</t>
  </si>
  <si>
    <t>27</t>
  </si>
  <si>
    <t>Demerara Sugar</t>
  </si>
  <si>
    <t>31</t>
  </si>
  <si>
    <t>Organic Sugar</t>
  </si>
  <si>
    <t>73</t>
  </si>
  <si>
    <t>น้ำตาลทรายแดงออร์แกนิค</t>
  </si>
  <si>
    <t>S18</t>
  </si>
  <si>
    <t>บมจ.เกษตรไทยอินเตอร์ฯ</t>
  </si>
  <si>
    <t>42</t>
  </si>
  <si>
    <t>น้ำเชื่อมหวาน (Liquid Sucrose)(03)</t>
  </si>
  <si>
    <t>S19</t>
  </si>
  <si>
    <t>บ.น้ำตาลเกษตรผล จก.</t>
  </si>
  <si>
    <t>20</t>
  </si>
  <si>
    <t>Caster Sugar (w)</t>
  </si>
  <si>
    <t>S20</t>
  </si>
  <si>
    <t>บ.โรงงานน้ำตาลนิวกรุงไทย จก.</t>
  </si>
  <si>
    <t>39</t>
  </si>
  <si>
    <t>น้ำเชื่อม(Liquid Sucrose02)</t>
  </si>
  <si>
    <t>S21</t>
  </si>
  <si>
    <t>บ.ไทยรุ่งเรืองอุตสาหกรรม จก.</t>
  </si>
  <si>
    <t>38</t>
  </si>
  <si>
    <t>น้ำตาลเหลว(Liquid Sugar)</t>
  </si>
  <si>
    <t>86</t>
  </si>
  <si>
    <t>Demerara Lite Sugar</t>
  </si>
  <si>
    <t>87</t>
  </si>
  <si>
    <t>Stevia Lite Sugar</t>
  </si>
  <si>
    <t>A4</t>
  </si>
  <si>
    <t>น้ำตาลอ้อย(Brown Sugar)</t>
  </si>
  <si>
    <t>S22</t>
  </si>
  <si>
    <t>บ.ไทยรุ่งเรือง คอร์ปอเรชั่น จก.</t>
  </si>
  <si>
    <t>70</t>
  </si>
  <si>
    <t>น้ำตาลป่นละเอียด(Powdered Sugar)</t>
  </si>
  <si>
    <t>S23</t>
  </si>
  <si>
    <t>บ.น้ำตาลไทยกาญจนบุรี จก.</t>
  </si>
  <si>
    <t>B9</t>
  </si>
  <si>
    <t>BROWN CANE SUGAR</t>
  </si>
  <si>
    <t>C1</t>
  </si>
  <si>
    <t>DARK BROWN CANE SUGAR</t>
  </si>
  <si>
    <t>S25</t>
  </si>
  <si>
    <t>บ.น้ำตาลมิตรผล จก.</t>
  </si>
  <si>
    <t>11</t>
  </si>
  <si>
    <t>คาราเมล(Caramel)</t>
  </si>
  <si>
    <t>12</t>
  </si>
  <si>
    <t>น้ำตาลกรวด</t>
  </si>
  <si>
    <t>13</t>
  </si>
  <si>
    <t>น้ำตาลปี๊ป</t>
  </si>
  <si>
    <t>23</t>
  </si>
  <si>
    <t>น้ำเชื่อม (M I S)</t>
  </si>
  <si>
    <t>28</t>
  </si>
  <si>
    <t>น้ำเชื่อม(Liquid Sucrose)</t>
  </si>
  <si>
    <t>40</t>
  </si>
  <si>
    <t>Icing Sugar (w)</t>
  </si>
  <si>
    <t>43</t>
  </si>
  <si>
    <t>Crystalline Sugar (Re)</t>
  </si>
  <si>
    <t>46</t>
  </si>
  <si>
    <t>Fruit Flavoured syrup</t>
  </si>
  <si>
    <t>47</t>
  </si>
  <si>
    <t>Cane sugar mixed with Coconut sugar</t>
  </si>
  <si>
    <t>49</t>
  </si>
  <si>
    <t>Natural Golden Syrup</t>
  </si>
  <si>
    <t>62</t>
  </si>
  <si>
    <t>Caramel Syrup(Re)</t>
  </si>
  <si>
    <t>63</t>
  </si>
  <si>
    <t>Simple Syrup(Re)</t>
  </si>
  <si>
    <t>64</t>
  </si>
  <si>
    <t>Blackstrap Molasses(w)</t>
  </si>
  <si>
    <t>76</t>
  </si>
  <si>
    <t>น้ำเชื่อมละลายเร็ว(Fast Dissolving Syrup)</t>
  </si>
  <si>
    <t>90</t>
  </si>
  <si>
    <t>น้ำเชื่อมกลิ่นสละ(Sala Flavoured Syrup)</t>
  </si>
  <si>
    <t>91</t>
  </si>
  <si>
    <t>Fruit Flavoured Syrup Freshy(W)</t>
  </si>
  <si>
    <t>92</t>
  </si>
  <si>
    <t>Low Cal Sugar Blend</t>
  </si>
  <si>
    <t>95</t>
  </si>
  <si>
    <t>Blackstrap Molasses Formula2</t>
  </si>
  <si>
    <t>96</t>
  </si>
  <si>
    <t>PEACH Fruit Flavoured Syrup senorita</t>
  </si>
  <si>
    <t>97</t>
  </si>
  <si>
    <t>YUSU Fruit Flavoured Syrup senorita</t>
  </si>
  <si>
    <t>A5</t>
  </si>
  <si>
    <t>น้ำเชื่อมกลิ่นยูซุ</t>
  </si>
  <si>
    <t>A8</t>
  </si>
  <si>
    <t>Rose Flavoured Syrup</t>
  </si>
  <si>
    <t>B1</t>
  </si>
  <si>
    <t>Pomegranate Flavoured Syrup</t>
  </si>
  <si>
    <t>B4</t>
  </si>
  <si>
    <t>ไซรัปกลิ่นฟรุตพันซ์</t>
  </si>
  <si>
    <t>B6</t>
  </si>
  <si>
    <t>ไซรัปผสมน้ำพีชเข้มขัน</t>
  </si>
  <si>
    <t>B7</t>
  </si>
  <si>
    <t>Green Apple Flavoured Syrup Senorita</t>
  </si>
  <si>
    <t>C5</t>
  </si>
  <si>
    <t>MLH02 (Food Additive)</t>
  </si>
  <si>
    <t>น้ำเชื่อมตกค้าง(อื่นๆ)</t>
  </si>
  <si>
    <t>S27</t>
  </si>
  <si>
    <t>บ.อุตสาหกรรมโคราช จก.</t>
  </si>
  <si>
    <t>81</t>
  </si>
  <si>
    <t>น้ำตาลทรายแดงพิเศษ(Dark Brown Sugar)</t>
  </si>
  <si>
    <t>S29</t>
  </si>
  <si>
    <t>บ.อุตสาหกรรมน้ำตาลที.เอ็น.จก.</t>
  </si>
  <si>
    <t>C3</t>
  </si>
  <si>
    <t>น้ำตาลทรายออร์แกนิค เกรดพรีเมี่ยม (Premium Organic Sugar)</t>
  </si>
  <si>
    <t>C8</t>
  </si>
  <si>
    <t>น้ำตาลธรรมชาติ Natural Light Sugar</t>
  </si>
  <si>
    <t>S31</t>
  </si>
  <si>
    <t>บ.รวมเกษตรกรอุตฯ จก. (ขก)</t>
  </si>
  <si>
    <t>S33</t>
  </si>
  <si>
    <t>บ.อุตสาหกรรมอ่างเวียน จก.</t>
  </si>
  <si>
    <t>S36</t>
  </si>
  <si>
    <t>บ.น้ำตาลครบุรี จก. (มหาชน)</t>
  </si>
  <si>
    <t>S37</t>
  </si>
  <si>
    <t>บ.น้ำตาลสระบุรี จก.</t>
  </si>
  <si>
    <t>56</t>
  </si>
  <si>
    <t>น้ำตาลละลายเร็วพิเศษ</t>
  </si>
  <si>
    <t>58</t>
  </si>
  <si>
    <t>น้ำตาลละลายเร็ว(Caster White Sugar)</t>
  </si>
  <si>
    <t>S39</t>
  </si>
  <si>
    <t>บ.น้ำตาลระยอง จก.</t>
  </si>
  <si>
    <t>S40</t>
  </si>
  <si>
    <t>บ.น้ำตาลพิษณุโลก จก.</t>
  </si>
  <si>
    <t>79</t>
  </si>
  <si>
    <t>น้ำตาลเคลือบคาราเมล(Caramel Granulated Sugar  )</t>
  </si>
  <si>
    <t>A6</t>
  </si>
  <si>
    <t>น้ำตาลอ้อยออร์แกนิค(Organic Cane Sugar)</t>
  </si>
  <si>
    <t>S43</t>
  </si>
  <si>
    <t>บ.น้ำตาลขอนแก่น จก. (มหาชน)</t>
  </si>
  <si>
    <t>S44</t>
  </si>
  <si>
    <t>บ.สหเรือง จก.</t>
  </si>
  <si>
    <t>82</t>
  </si>
  <si>
    <t>น้ำตาลทรายสีรำ(Refined Brown Sugar)</t>
  </si>
  <si>
    <t>S45</t>
  </si>
  <si>
    <t>บ.โรงงานน้ำตาลบุรีรัมย์ จก.</t>
  </si>
  <si>
    <t>65</t>
  </si>
  <si>
    <t>Golden Cane Sugar</t>
  </si>
  <si>
    <t>S46</t>
  </si>
  <si>
    <t>บ.รวมเกษตรกรอุตสาหกรรม จก. (ชย)</t>
  </si>
  <si>
    <t>S49</t>
  </si>
  <si>
    <t>บ.น้ำตาลไทยอุดรธานี จก.</t>
  </si>
  <si>
    <t>S51</t>
  </si>
  <si>
    <t>บ.น้ำตาลขอนแก่น จก. (มหาชน)(สาขาวังสะพุง)</t>
  </si>
  <si>
    <t>71</t>
  </si>
  <si>
    <t>น้ำตาลธรรมชาติ(Natural Brown Sugar  )</t>
  </si>
  <si>
    <t>94</t>
  </si>
  <si>
    <t>น้ำตาลทรายสีทองธรรมชาติ (Natural Golden Sugar)</t>
  </si>
  <si>
    <t>S52</t>
  </si>
  <si>
    <t>บ.น้ำตาลระยอง จก. (ชย)</t>
  </si>
  <si>
    <t>S53</t>
  </si>
  <si>
    <t>บ.น้ำตาลสระบุรี จก. (ลบ)</t>
  </si>
  <si>
    <t>S54</t>
  </si>
  <si>
    <t>บ.ไทยอุตสาหกรรมน้ำตาล จก.(พช)</t>
  </si>
  <si>
    <t>S55</t>
  </si>
  <si>
    <t>บ.น้ำตาลราชบุรี จก. (กจ)</t>
  </si>
  <si>
    <t>21</t>
  </si>
  <si>
    <t>VHP Cane Sugar</t>
  </si>
  <si>
    <t>S57</t>
  </si>
  <si>
    <t>บ.ไทยรุ่งเรืองอุตสาหกรรม จก. (สน)</t>
  </si>
  <si>
    <t>รวม</t>
  </si>
  <si>
    <t>13. รง.ที่มีการละลายน้ำตาลแบบต่อเนื่องมี  13 รง.   คือ รง.รีไฟน์ฯ, รง.กำแพงเพชร, รง.สิงห์บุรี,รง.อุตฯอีสาน, รง.นครเพชร,รง.ราชบุรี,รง.ประจวบอุตฯ, รง.ที.เอ็น.,</t>
  </si>
  <si>
    <t>14. รง.ที่มีการละลายน้ำตาลแบบตัดกระบวนการมี 25 รง.  คือ รง.สหเรือง, รง.ทิพย์กำแพงเพชร,รง.มิตรกาฬสินธุ์, รง.ทิพย์สุโขทัย,รง.พิษณุโลก,รง.ไทยรุ่งเรืองเพิ่มพูน,รง.ไทยอุตฯ ,รง.มิตรเกษตร, รง.อุตฯเฮกซ่า,</t>
  </si>
  <si>
    <t>15. รง.ที่ไม่มีการละลายน้ำตาล มี 20 รง.   คือ รง.ไทยเอกลักษณ์ ,รง.เกษตรไทยอินเตอร์ (รวมผล) ,รง.ไทยอุตสาหกรรม (พช) ,รง.สุพรรณบุรี ,รง.ท่ามะกา ,รง.สระบุรี (สระโบสถ์) ,รง.ราชบุรี (กาญจนบุรี),</t>
  </si>
  <si>
    <t>16. รง.ที่สิ้นสุดการละลายน้ำตาลมี 4 รง.   คือ รง.นครเพชร , รง.อุตฯอีสาน ,รง.รีไฟน์ชัยมงคล , รง.ประจวบอุตสาหกรรม</t>
  </si>
  <si>
    <t xml:space="preserve">(Raw) หมายถึง น้ำตาลทรายดิบ (Raw Sugar)
</t>
  </si>
  <si>
    <t xml:space="preserve">(W) หมายถึง น้ำตาลทรายขาว (White Sugar)
</t>
  </si>
  <si>
    <t>(Re) หมายถึง น้ำตาลทรายขาวบริสุทธิ์ (Refine Sugar)</t>
  </si>
  <si>
    <t>13. รง.ที่มีการละลายน้ำตาลแบบต่อเนื่องมี 13 รง.  คือ รง.รีไฟน์ฯ, รง.กำแพงเพชร, รง.สิงห์บุรี,รง.อุตฯอีสาน, รง.นครเพชร,รง.ราชบุรี,รง.ประจวบอุตฯ, รง.ที.เอ็น.,</t>
  </si>
  <si>
    <t>15. รง.ที่ไม่มีการละลายน้ำตาล มี 20 รง.  คือ รง.ไทยเอกลักษณ์ ,รง.เกษตรไทยอินเตอร์ (รวมผล) ,รง.ไทยอุตสาหกรรม (พช) ,รง.สุพรรณบุรี ,รง.ท่ามะกา ,รง.สระบุรี (สระโบสถ์) ,รง.ราชบุรี (กาญจนบุรี),</t>
  </si>
  <si>
    <t>17. น้ำตาลที่ตกค้างในกระบวนการผลิต ได้รวมไว้ในตารางนี้แล้วตามหนังสือที่ อก.๐๖๐๕/๖๒๗   ลงวันที่ ๘ พฤษภาคม ๒๕๖๙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</si>
</sst>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87" formatCode="[$-1870000]d/m/yy;@"/>
    <numFmt numFmtId="188" formatCode="_-* #,##0.000_-;\-* #,##0.000_-;_-* &quot;-&quot;??_-;_-@_-"/>
    <numFmt numFmtId="189" formatCode="#,##0.000"/>
    <numFmt numFmtId="190" formatCode="#,###"/>
    <numFmt numFmtId="191" formatCode="#,##0.0000"/>
    <numFmt numFmtId="192" formatCode="0.0000"/>
    <numFmt numFmtId="193" formatCode="_-* #,##0.0000_-;\-* #,##0.0000_-;_-* &quot;-&quot;??_-;_-@_-"/>
    <numFmt numFmtId="194" formatCode="[$-107041E]d\ mmmm\ yyyy;@"/>
  </numFmts>
  <fonts count="1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indexed="8"/>
      <name val="ARIAL"/>
      <charset val="1"/>
    </font>
    <font>
      <sz val="11"/>
      <color indexed="8"/>
      <name val="Tahoma"/>
      <family val="2"/>
      <scheme val="minor"/>
    </font>
    <font>
      <sz val="10"/>
      <color indexed="8"/>
      <name val="Arial"/>
      <family val="2"/>
    </font>
    <font>
      <b/>
      <sz val="11"/>
      <color indexed="8"/>
      <name val="Tahoma"/>
      <family val="2"/>
      <scheme val="minor"/>
    </font>
    <font>
      <sz val="11"/>
      <color rgb="FF000000"/>
      <name val="Tahoma"/>
      <family val="2"/>
      <scheme val="minor"/>
    </font>
    <font>
      <sz val="14"/>
      <color indexed="8"/>
      <name val="Arial"/>
      <family val="2"/>
    </font>
    <font>
      <sz val="12"/>
      <color indexed="8"/>
      <name val="Tahoma"/>
      <family val="2"/>
      <scheme val="minor"/>
    </font>
    <font>
      <b/>
      <sz val="10"/>
      <color indexed="8"/>
      <name val="ARIAL"/>
      <family val="2"/>
    </font>
    <font>
      <b/>
      <sz val="12"/>
      <color theme="1"/>
      <name val="Tahoma"/>
      <family val="2"/>
      <scheme val="minor"/>
    </font>
    <font>
      <sz val="9"/>
      <color theme="1"/>
      <name val="Tahoma"/>
      <family val="2"/>
      <charset val="222"/>
      <scheme val="minor"/>
    </font>
    <font>
      <sz val="12"/>
      <color theme="1"/>
      <name val="Tahoma"/>
      <family val="2"/>
      <scheme val="minor"/>
    </font>
    <font>
      <sz val="12"/>
      <color indexed="8"/>
      <name val="Tahoma"/>
      <family val="2"/>
      <scheme val="major"/>
    </font>
    <font>
      <sz val="12"/>
      <color theme="1"/>
      <name val="Tahoma"/>
      <family val="2"/>
      <scheme val="major"/>
    </font>
    <font>
      <sz val="10"/>
      <color theme="1"/>
      <name val="Tahoma"/>
      <family val="2"/>
      <scheme val="minor"/>
    </font>
    <font>
      <b/>
      <sz val="10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>
      <alignment vertical="top"/>
    </xf>
    <xf numFmtId="0" fontId="4" fillId="0" borderId="0">
      <alignment vertical="top"/>
    </xf>
    <xf numFmtId="43" fontId="4" fillId="0" borderId="0" applyFont="0" applyFill="0" applyBorder="0" applyAlignment="0" applyProtection="0">
      <alignment vertical="top"/>
    </xf>
  </cellStyleXfs>
  <cellXfs count="141">
    <xf numFmtId="0" fontId="0" fillId="0" borderId="0" xfId="0"/>
    <xf numFmtId="0" fontId="3" fillId="0" borderId="0" xfId="2" applyFont="1" applyAlignment="1"/>
    <xf numFmtId="187" fontId="3" fillId="0" borderId="0" xfId="3" applyNumberFormat="1" applyFont="1" applyAlignment="1">
      <alignment horizontal="center"/>
    </xf>
    <xf numFmtId="0" fontId="3" fillId="0" borderId="0" xfId="3" applyFont="1" applyAlignment="1">
      <alignment horizontal="center"/>
    </xf>
    <xf numFmtId="188" fontId="3" fillId="0" borderId="0" xfId="4" applyNumberFormat="1" applyFont="1" applyFill="1" applyBorder="1" applyAlignment="1" applyProtection="1"/>
    <xf numFmtId="43" fontId="3" fillId="0" borderId="0" xfId="4" applyFont="1" applyFill="1" applyBorder="1" applyAlignment="1" applyProtection="1"/>
    <xf numFmtId="43" fontId="5" fillId="0" borderId="0" xfId="4" applyFont="1" applyFill="1" applyAlignment="1">
      <alignment horizontal="center"/>
    </xf>
    <xf numFmtId="43" fontId="3" fillId="0" borderId="0" xfId="4" applyFont="1" applyFill="1" applyBorder="1" applyAlignment="1" applyProtection="1">
      <alignment horizontal="center"/>
    </xf>
    <xf numFmtId="43" fontId="3" fillId="0" borderId="0" xfId="4" applyFont="1" applyFill="1" applyAlignment="1">
      <alignment horizontal="center"/>
    </xf>
    <xf numFmtId="0" fontId="5" fillId="0" borderId="0" xfId="3" applyFont="1" applyAlignment="1"/>
    <xf numFmtId="43" fontId="3" fillId="0" borderId="0" xfId="4" applyFont="1" applyFill="1" applyAlignment="1">
      <alignment horizontal="left"/>
    </xf>
    <xf numFmtId="0" fontId="5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1" xfId="0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Continuous" vertical="top"/>
    </xf>
    <xf numFmtId="0" fontId="3" fillId="0" borderId="2" xfId="0" applyFont="1" applyBorder="1" applyAlignment="1">
      <alignment vertical="top"/>
    </xf>
    <xf numFmtId="0" fontId="3" fillId="0" borderId="6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horizontal="centerContinuous" vertical="top"/>
    </xf>
    <xf numFmtId="0" fontId="0" fillId="0" borderId="5" xfId="0" applyBorder="1" applyAlignment="1">
      <alignment vertical="top"/>
    </xf>
    <xf numFmtId="0" fontId="3" fillId="0" borderId="1" xfId="0" applyFont="1" applyBorder="1" applyAlignment="1">
      <alignment horizontal="centerContinuous" vertical="top"/>
    </xf>
    <xf numFmtId="0" fontId="3" fillId="0" borderId="7" xfId="0" applyFont="1" applyBorder="1" applyAlignment="1">
      <alignment vertical="top"/>
    </xf>
    <xf numFmtId="0" fontId="3" fillId="0" borderId="7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6" xfId="0" applyBorder="1"/>
    <xf numFmtId="189" fontId="0" fillId="0" borderId="6" xfId="0" applyNumberFormat="1" applyBorder="1"/>
    <xf numFmtId="0" fontId="0" fillId="0" borderId="2" xfId="0" applyBorder="1"/>
    <xf numFmtId="0" fontId="0" fillId="0" borderId="2" xfId="0" applyBorder="1" applyAlignment="1">
      <alignment horizontal="center"/>
    </xf>
    <xf numFmtId="189" fontId="0" fillId="0" borderId="2" xfId="0" applyNumberFormat="1" applyBorder="1"/>
    <xf numFmtId="0" fontId="0" fillId="0" borderId="6" xfId="0" applyBorder="1" applyAlignment="1">
      <alignment horizontal="center"/>
    </xf>
    <xf numFmtId="43" fontId="3" fillId="0" borderId="2" xfId="4" applyFont="1" applyFill="1" applyBorder="1" applyAlignment="1" applyProtection="1"/>
    <xf numFmtId="43" fontId="3" fillId="0" borderId="2" xfId="4" applyFont="1" applyFill="1" applyBorder="1" applyAlignment="1" applyProtection="1">
      <alignment horizontal="centerContinuous"/>
    </xf>
    <xf numFmtId="43" fontId="3" fillId="0" borderId="1" xfId="4" applyFont="1" applyFill="1" applyBorder="1" applyAlignment="1" applyProtection="1">
      <alignment horizontal="center"/>
    </xf>
    <xf numFmtId="43" fontId="3" fillId="0" borderId="7" xfId="4" applyFont="1" applyFill="1" applyBorder="1" applyAlignment="1" applyProtection="1">
      <alignment horizontal="center"/>
    </xf>
    <xf numFmtId="189" fontId="0" fillId="0" borderId="0" xfId="0" applyNumberFormat="1"/>
    <xf numFmtId="4" fontId="0" fillId="0" borderId="0" xfId="0" applyNumberFormat="1"/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0" fontId="0" fillId="2" borderId="0" xfId="0" applyFill="1"/>
    <xf numFmtId="189" fontId="0" fillId="2" borderId="6" xfId="0" applyNumberFormat="1" applyFill="1" applyBorder="1"/>
    <xf numFmtId="4" fontId="0" fillId="2" borderId="6" xfId="0" applyNumberFormat="1" applyFill="1" applyBorder="1" applyAlignment="1">
      <alignment horizontal="right"/>
    </xf>
    <xf numFmtId="4" fontId="0" fillId="2" borderId="6" xfId="0" applyNumberFormat="1" applyFill="1" applyBorder="1"/>
    <xf numFmtId="189" fontId="0" fillId="2" borderId="2" xfId="0" applyNumberFormat="1" applyFill="1" applyBorder="1"/>
    <xf numFmtId="4" fontId="0" fillId="2" borderId="2" xfId="0" applyNumberFormat="1" applyFill="1" applyBorder="1" applyAlignment="1">
      <alignment horizontal="right"/>
    </xf>
    <xf numFmtId="4" fontId="0" fillId="2" borderId="2" xfId="0" applyNumberFormat="1" applyFill="1" applyBorder="1"/>
    <xf numFmtId="0" fontId="0" fillId="2" borderId="6" xfId="0" applyFill="1" applyBorder="1"/>
    <xf numFmtId="0" fontId="0" fillId="2" borderId="6" xfId="0" applyFill="1" applyBorder="1" applyAlignment="1">
      <alignment horizontal="right"/>
    </xf>
    <xf numFmtId="189" fontId="0" fillId="2" borderId="7" xfId="0" applyNumberFormat="1" applyFill="1" applyBorder="1"/>
    <xf numFmtId="4" fontId="0" fillId="2" borderId="7" xfId="0" applyNumberFormat="1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/>
    <xf numFmtId="0" fontId="0" fillId="2" borderId="7" xfId="0" applyFill="1" applyBorder="1" applyAlignment="1">
      <alignment horizontal="center"/>
    </xf>
    <xf numFmtId="0" fontId="3" fillId="0" borderId="0" xfId="0" applyFont="1"/>
    <xf numFmtId="0" fontId="3" fillId="0" borderId="0" xfId="3" applyFont="1" applyAlignment="1"/>
    <xf numFmtId="0" fontId="3" fillId="0" borderId="1" xfId="3" applyFont="1" applyBorder="1" applyAlignment="1">
      <alignment horizontal="centerContinuous"/>
    </xf>
    <xf numFmtId="0" fontId="3" fillId="0" borderId="1" xfId="3" applyFont="1" applyBorder="1" applyAlignment="1">
      <alignment horizontal="center"/>
    </xf>
    <xf numFmtId="43" fontId="3" fillId="0" borderId="2" xfId="4" applyFont="1" applyFill="1" applyBorder="1" applyAlignment="1">
      <alignment horizontal="centerContinuous"/>
    </xf>
    <xf numFmtId="43" fontId="3" fillId="0" borderId="1" xfId="4" applyFont="1" applyFill="1" applyBorder="1" applyAlignment="1">
      <alignment horizontal="center"/>
    </xf>
    <xf numFmtId="43" fontId="3" fillId="0" borderId="1" xfId="4" applyFont="1" applyFill="1" applyBorder="1" applyAlignment="1">
      <alignment horizontal="centerContinuous"/>
    </xf>
    <xf numFmtId="0" fontId="3" fillId="0" borderId="7" xfId="3" applyFont="1" applyBorder="1" applyAlignment="1">
      <alignment horizontal="centerContinuous"/>
    </xf>
    <xf numFmtId="0" fontId="3" fillId="0" borderId="7" xfId="3" applyFont="1" applyBorder="1" applyAlignment="1">
      <alignment horizontal="center"/>
    </xf>
    <xf numFmtId="43" fontId="3" fillId="0" borderId="2" xfId="4" applyFont="1" applyFill="1" applyBorder="1" applyAlignment="1">
      <alignment horizontal="center"/>
    </xf>
    <xf numFmtId="43" fontId="3" fillId="0" borderId="2" xfId="4" applyFont="1" applyFill="1" applyBorder="1" applyAlignment="1">
      <alignment horizontal="left"/>
    </xf>
    <xf numFmtId="43" fontId="3" fillId="0" borderId="7" xfId="4" applyFont="1" applyFill="1" applyBorder="1" applyAlignment="1">
      <alignment horizontal="center"/>
    </xf>
    <xf numFmtId="190" fontId="0" fillId="0" borderId="6" xfId="0" applyNumberFormat="1" applyBorder="1" applyAlignment="1">
      <alignment horizontal="center"/>
    </xf>
    <xf numFmtId="4" fontId="0" fillId="0" borderId="6" xfId="0" applyNumberFormat="1" applyBorder="1" applyAlignment="1">
      <alignment horizontal="right"/>
    </xf>
    <xf numFmtId="4" fontId="0" fillId="0" borderId="6" xfId="0" applyNumberFormat="1" applyBorder="1"/>
    <xf numFmtId="4" fontId="0" fillId="0" borderId="2" xfId="0" applyNumberFormat="1" applyBorder="1" applyAlignment="1">
      <alignment horizontal="right"/>
    </xf>
    <xf numFmtId="4" fontId="0" fillId="0" borderId="2" xfId="0" applyNumberFormat="1" applyBorder="1"/>
    <xf numFmtId="0" fontId="0" fillId="0" borderId="6" xfId="0" applyBorder="1" applyAlignment="1">
      <alignment horizontal="right"/>
    </xf>
    <xf numFmtId="49" fontId="3" fillId="0" borderId="6" xfId="0" applyNumberFormat="1" applyFont="1" applyBorder="1" applyAlignment="1">
      <alignment horizontal="center"/>
    </xf>
    <xf numFmtId="189" fontId="0" fillId="0" borderId="6" xfId="4" applyNumberFormat="1" applyFont="1" applyFill="1" applyBorder="1" applyAlignment="1">
      <alignment horizontal="right"/>
    </xf>
    <xf numFmtId="189" fontId="0" fillId="0" borderId="6" xfId="4" applyNumberFormat="1" applyFont="1" applyFill="1" applyBorder="1" applyAlignment="1"/>
    <xf numFmtId="2" fontId="0" fillId="0" borderId="6" xfId="4" applyNumberFormat="1" applyFont="1" applyFill="1" applyBorder="1" applyAlignment="1">
      <alignment horizontal="right"/>
    </xf>
    <xf numFmtId="194" fontId="0" fillId="0" borderId="0" xfId="0" applyNumberFormat="1"/>
    <xf numFmtId="194" fontId="11" fillId="0" borderId="0" xfId="0" applyNumberFormat="1" applyFont="1" applyAlignment="1">
      <alignment horizontal="left"/>
    </xf>
    <xf numFmtId="0" fontId="12" fillId="2" borderId="0" xfId="0" applyFont="1" applyFill="1"/>
    <xf numFmtId="0" fontId="8" fillId="2" borderId="0" xfId="0" applyFont="1" applyFill="1"/>
    <xf numFmtId="0" fontId="12" fillId="0" borderId="0" xfId="0" applyFont="1"/>
    <xf numFmtId="0" fontId="13" fillId="2" borderId="0" xfId="0" applyFont="1" applyFill="1"/>
    <xf numFmtId="0" fontId="14" fillId="2" borderId="0" xfId="0" applyFont="1" applyFill="1"/>
    <xf numFmtId="0" fontId="14" fillId="0" borderId="0" xfId="0" applyFont="1"/>
    <xf numFmtId="0" fontId="8" fillId="0" borderId="0" xfId="0" applyFont="1"/>
    <xf numFmtId="0" fontId="13" fillId="0" borderId="0" xfId="0" applyFont="1"/>
    <xf numFmtId="0" fontId="7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5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189" fontId="0" fillId="0" borderId="1" xfId="0" applyNumberFormat="1" applyBorder="1"/>
    <xf numFmtId="191" fontId="0" fillId="0" borderId="1" xfId="0" applyNumberFormat="1" applyBorder="1"/>
    <xf numFmtId="0" fontId="0" fillId="0" borderId="10" xfId="0" applyBorder="1" applyAlignment="1">
      <alignment horizontal="center"/>
    </xf>
    <xf numFmtId="0" fontId="0" fillId="0" borderId="11" xfId="0" applyBorder="1"/>
    <xf numFmtId="189" fontId="0" fillId="0" borderId="7" xfId="0" applyNumberFormat="1" applyBorder="1"/>
    <xf numFmtId="191" fontId="0" fillId="0" borderId="7" xfId="0" applyNumberFormat="1" applyBorder="1"/>
    <xf numFmtId="191" fontId="0" fillId="0" borderId="6" xfId="0" applyNumberFormat="1" applyBorder="1"/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7" xfId="0" applyBorder="1" applyAlignment="1">
      <alignment horizontal="center"/>
    </xf>
    <xf numFmtId="0" fontId="0" fillId="0" borderId="7" xfId="0" applyBorder="1"/>
    <xf numFmtId="189" fontId="9" fillId="0" borderId="2" xfId="0" applyNumberFormat="1" applyFont="1" applyBorder="1"/>
    <xf numFmtId="191" fontId="9" fillId="0" borderId="2" xfId="0" applyNumberFormat="1" applyFont="1" applyBorder="1"/>
    <xf numFmtId="191" fontId="0" fillId="0" borderId="2" xfId="0" applyNumberFormat="1" applyBorder="1"/>
    <xf numFmtId="191" fontId="0" fillId="0" borderId="13" xfId="0" applyNumberFormat="1" applyBorder="1"/>
    <xf numFmtId="189" fontId="9" fillId="0" borderId="7" xfId="0" applyNumberFormat="1" applyFont="1" applyBorder="1"/>
    <xf numFmtId="191" fontId="9" fillId="0" borderId="7" xfId="0" applyNumberFormat="1" applyFont="1" applyBorder="1"/>
    <xf numFmtId="192" fontId="0" fillId="0" borderId="7" xfId="0" applyNumberFormat="1" applyBorder="1"/>
    <xf numFmtId="193" fontId="0" fillId="0" borderId="7" xfId="1" applyNumberFormat="1" applyFont="1" applyFill="1" applyBorder="1" applyAlignment="1">
      <alignment horizontal="right"/>
    </xf>
    <xf numFmtId="189" fontId="9" fillId="0" borderId="12" xfId="0" applyNumberFormat="1" applyFont="1" applyBorder="1"/>
    <xf numFmtId="191" fontId="9" fillId="0" borderId="12" xfId="0" applyNumberFormat="1" applyFont="1" applyBorder="1"/>
    <xf numFmtId="189" fontId="9" fillId="0" borderId="3" xfId="0" applyNumberFormat="1" applyFont="1" applyBorder="1"/>
    <xf numFmtId="191" fontId="9" fillId="0" borderId="3" xfId="0" applyNumberFormat="1" applyFont="1" applyBorder="1"/>
    <xf numFmtId="0" fontId="0" fillId="0" borderId="14" xfId="0" applyBorder="1"/>
    <xf numFmtId="189" fontId="10" fillId="0" borderId="7" xfId="0" applyNumberFormat="1" applyFont="1" applyBorder="1"/>
    <xf numFmtId="0" fontId="15" fillId="0" borderId="1" xfId="0" applyFont="1" applyBorder="1"/>
    <xf numFmtId="0" fontId="15" fillId="0" borderId="6" xfId="0" applyFont="1" applyBorder="1"/>
    <xf numFmtId="0" fontId="15" fillId="0" borderId="7" xfId="0" applyFont="1" applyBorder="1"/>
    <xf numFmtId="0" fontId="16" fillId="0" borderId="7" xfId="0" applyFont="1" applyBorder="1"/>
    <xf numFmtId="0" fontId="16" fillId="0" borderId="0" xfId="0" applyFont="1"/>
    <xf numFmtId="189" fontId="10" fillId="0" borderId="0" xfId="0" applyNumberFormat="1" applyFont="1"/>
    <xf numFmtId="0" fontId="11" fillId="0" borderId="0" xfId="0" applyFont="1" applyAlignment="1">
      <alignment vertical="top"/>
    </xf>
    <xf numFmtId="0" fontId="11" fillId="0" borderId="0" xfId="0" applyFont="1" applyAlignment="1">
      <alignment vertical="center"/>
    </xf>
    <xf numFmtId="0" fontId="11" fillId="0" borderId="0" xfId="0" applyFont="1"/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</cellXfs>
  <cellStyles count="5">
    <cellStyle name="Comma" xfId="1" builtinId="3"/>
    <cellStyle name="Comma 2" xfId="4" xr:uid="{F4816973-20A9-4381-96F5-D0EE31BC36C4}"/>
    <cellStyle name="Normal" xfId="0" builtinId="0"/>
    <cellStyle name="Normal 2" xfId="3" xr:uid="{B4110324-3DFA-4D7D-94F3-79F49E6B0882}"/>
    <cellStyle name="Normal 4" xfId="2" xr:uid="{C12EF944-15CF-429F-BC44-799B526230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95250</xdr:colOff>
      <xdr:row>92</xdr:row>
      <xdr:rowOff>9525</xdr:rowOff>
    </xdr:from>
    <xdr:to>
      <xdr:col>18</xdr:col>
      <xdr:colOff>971550</xdr:colOff>
      <xdr:row>96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68A995-8A1D-4494-AF9C-1BF8D5988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30950" y="16811625"/>
          <a:ext cx="876300" cy="876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95251</xdr:colOff>
      <xdr:row>100</xdr:row>
      <xdr:rowOff>9524</xdr:rowOff>
    </xdr:from>
    <xdr:to>
      <xdr:col>19</xdr:col>
      <xdr:colOff>971551</xdr:colOff>
      <xdr:row>104</xdr:row>
      <xdr:rowOff>123824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0BB5600-3EBC-0B68-E829-00FE0DBC3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59576" y="18268949"/>
          <a:ext cx="876300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30524-4367-48F3-A026-0625524E0EBF}">
  <dimension ref="A3:U100"/>
  <sheetViews>
    <sheetView tabSelected="1" topLeftCell="E67" workbookViewId="0">
      <selection activeCell="A69" sqref="A69:T98"/>
    </sheetView>
  </sheetViews>
  <sheetFormatPr defaultColWidth="9.5" defaultRowHeight="14.25" x14ac:dyDescent="0.2"/>
  <cols>
    <col min="1" max="1" width="23.125" customWidth="1"/>
    <col min="2" max="2" width="10.625" customWidth="1"/>
    <col min="3" max="3" width="11.875" customWidth="1"/>
    <col min="4" max="4" width="8.875" customWidth="1"/>
    <col min="6" max="6" width="15.625" customWidth="1"/>
    <col min="7" max="7" width="13.625" customWidth="1"/>
    <col min="8" max="8" width="16.125" customWidth="1"/>
    <col min="9" max="9" width="10.25" customWidth="1"/>
    <col min="10" max="10" width="15.25" customWidth="1"/>
    <col min="11" max="11" width="14.75" customWidth="1"/>
    <col min="12" max="12" width="15.25" customWidth="1"/>
    <col min="13" max="13" width="14.125" customWidth="1"/>
    <col min="14" max="14" width="14.625" customWidth="1"/>
    <col min="15" max="16" width="14.75" customWidth="1"/>
    <col min="17" max="17" width="16.125" customWidth="1"/>
    <col min="18" max="18" width="9.25" customWidth="1"/>
    <col min="19" max="19" width="15.25" customWidth="1"/>
    <col min="20" max="20" width="9.25" customWidth="1"/>
  </cols>
  <sheetData>
    <row r="3" spans="1:21" x14ac:dyDescent="0.2">
      <c r="A3" s="1" t="s">
        <v>0</v>
      </c>
      <c r="B3" s="2"/>
      <c r="C3" s="2"/>
      <c r="D3" s="3"/>
      <c r="E3" s="3"/>
      <c r="F3" s="4"/>
      <c r="G3" s="4"/>
      <c r="H3" s="5"/>
      <c r="I3" s="3"/>
      <c r="J3" s="6"/>
      <c r="K3" s="1"/>
      <c r="L3" s="6" t="s">
        <v>1</v>
      </c>
      <c r="M3" s="5"/>
      <c r="N3" s="5"/>
      <c r="O3" s="5"/>
      <c r="P3" s="5"/>
      <c r="Q3" s="5"/>
      <c r="R3" s="7"/>
      <c r="S3" s="5"/>
      <c r="T3" s="8"/>
    </row>
    <row r="4" spans="1:21" x14ac:dyDescent="0.2">
      <c r="A4" s="9"/>
      <c r="B4" s="2"/>
      <c r="C4" s="2"/>
      <c r="D4" s="3"/>
      <c r="E4" s="3"/>
      <c r="F4" s="4"/>
      <c r="G4" s="4"/>
      <c r="H4" s="5"/>
      <c r="I4" s="3"/>
      <c r="J4" s="8"/>
      <c r="K4" s="1"/>
      <c r="L4" s="6" t="s">
        <v>2</v>
      </c>
      <c r="M4" s="5"/>
      <c r="N4" s="5"/>
      <c r="O4" s="10"/>
      <c r="P4" s="5"/>
      <c r="Q4" s="5"/>
      <c r="R4" s="7"/>
      <c r="S4" s="10"/>
      <c r="T4" s="7"/>
    </row>
    <row r="5" spans="1:21" x14ac:dyDescent="0.2">
      <c r="A5" s="11" t="s">
        <v>3</v>
      </c>
      <c r="B5" s="12"/>
      <c r="C5" s="12"/>
      <c r="D5" s="12"/>
      <c r="E5" s="12"/>
      <c r="I5" s="12"/>
      <c r="J5" s="13"/>
      <c r="K5" s="14"/>
      <c r="O5" s="15"/>
      <c r="R5" s="12"/>
      <c r="S5" s="15" t="s">
        <v>4</v>
      </c>
      <c r="T5" s="12"/>
    </row>
    <row r="6" spans="1:21" x14ac:dyDescent="0.2">
      <c r="A6" s="16"/>
      <c r="B6" s="17"/>
      <c r="C6" s="18" t="s">
        <v>5</v>
      </c>
      <c r="D6" s="17" t="s">
        <v>6</v>
      </c>
      <c r="E6" s="17" t="s">
        <v>6</v>
      </c>
      <c r="F6" s="19" t="s">
        <v>7</v>
      </c>
      <c r="G6" s="20"/>
      <c r="H6" s="17" t="s">
        <v>8</v>
      </c>
      <c r="I6" s="17" t="s">
        <v>9</v>
      </c>
      <c r="J6" s="138" t="s">
        <v>10</v>
      </c>
      <c r="K6" s="139"/>
      <c r="L6" s="139"/>
      <c r="M6" s="139"/>
      <c r="N6" s="139"/>
      <c r="O6" s="139"/>
      <c r="P6" s="139"/>
      <c r="Q6" s="140"/>
      <c r="R6" s="17" t="s">
        <v>11</v>
      </c>
      <c r="S6" s="17" t="s">
        <v>12</v>
      </c>
      <c r="T6" s="17" t="s">
        <v>13</v>
      </c>
    </row>
    <row r="7" spans="1:21" x14ac:dyDescent="0.2">
      <c r="A7" s="21" t="s">
        <v>14</v>
      </c>
      <c r="B7" s="21" t="s">
        <v>15</v>
      </c>
      <c r="C7" s="21" t="s">
        <v>16</v>
      </c>
      <c r="D7" s="21" t="s">
        <v>17</v>
      </c>
      <c r="E7" s="21" t="s">
        <v>18</v>
      </c>
      <c r="F7" s="17" t="s">
        <v>19</v>
      </c>
      <c r="G7" s="17" t="s">
        <v>20</v>
      </c>
      <c r="H7" s="21" t="s">
        <v>21</v>
      </c>
      <c r="I7" s="21" t="s">
        <v>22</v>
      </c>
      <c r="J7" s="22"/>
      <c r="K7" s="23" t="s">
        <v>23</v>
      </c>
      <c r="L7" s="23"/>
      <c r="M7" s="24"/>
      <c r="N7" s="25" t="s">
        <v>24</v>
      </c>
      <c r="O7" s="26"/>
      <c r="P7" s="27" t="s">
        <v>25</v>
      </c>
      <c r="Q7" s="27" t="s">
        <v>26</v>
      </c>
      <c r="R7" s="21" t="s">
        <v>27</v>
      </c>
      <c r="S7" s="21" t="s">
        <v>28</v>
      </c>
      <c r="T7" s="21" t="s">
        <v>27</v>
      </c>
    </row>
    <row r="8" spans="1:21" x14ac:dyDescent="0.2">
      <c r="A8" s="28"/>
      <c r="B8" s="29"/>
      <c r="C8" s="29"/>
      <c r="D8" s="29"/>
      <c r="E8" s="29"/>
      <c r="F8" s="29"/>
      <c r="G8" s="29"/>
      <c r="H8" s="29"/>
      <c r="I8" s="29"/>
      <c r="J8" s="30" t="s">
        <v>29</v>
      </c>
      <c r="K8" s="30" t="s">
        <v>30</v>
      </c>
      <c r="L8" s="30" t="s">
        <v>31</v>
      </c>
      <c r="M8" s="30" t="s">
        <v>32</v>
      </c>
      <c r="N8" s="30" t="s">
        <v>33</v>
      </c>
      <c r="O8" s="30" t="s">
        <v>34</v>
      </c>
      <c r="P8" s="21"/>
      <c r="Q8" s="21"/>
      <c r="R8" s="29" t="s">
        <v>35</v>
      </c>
      <c r="S8" s="29" t="s">
        <v>36</v>
      </c>
      <c r="T8" s="29" t="s">
        <v>35</v>
      </c>
    </row>
    <row r="9" spans="1:21" x14ac:dyDescent="0.2">
      <c r="A9" s="45" t="s">
        <v>37</v>
      </c>
      <c r="B9" s="45"/>
      <c r="C9" s="45"/>
      <c r="D9" s="58"/>
      <c r="E9" s="58"/>
      <c r="F9" s="45"/>
      <c r="G9" s="45"/>
      <c r="H9" s="45"/>
      <c r="I9" s="46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7"/>
    </row>
    <row r="10" spans="1:21" x14ac:dyDescent="0.2">
      <c r="A10" s="54" t="s">
        <v>38</v>
      </c>
      <c r="B10" s="54" t="s">
        <v>39</v>
      </c>
      <c r="C10" s="54" t="s">
        <v>40</v>
      </c>
      <c r="D10" s="59">
        <v>104</v>
      </c>
      <c r="E10" s="59">
        <v>106</v>
      </c>
      <c r="F10" s="48">
        <v>2528380.0699999998</v>
      </c>
      <c r="G10" s="48">
        <v>79664.92</v>
      </c>
      <c r="H10" s="48">
        <v>2608044.9899999998</v>
      </c>
      <c r="I10" s="49">
        <v>12.2</v>
      </c>
      <c r="J10" s="48">
        <v>296157.5</v>
      </c>
      <c r="K10" s="48">
        <v>348904.5</v>
      </c>
      <c r="L10" s="48">
        <v>645062</v>
      </c>
      <c r="M10" s="48">
        <v>210685.31600000002</v>
      </c>
      <c r="N10" s="48">
        <v>0</v>
      </c>
      <c r="O10" s="48">
        <v>2106853.16</v>
      </c>
      <c r="P10" s="48">
        <v>0</v>
      </c>
      <c r="Q10" s="48">
        <v>2751915.16</v>
      </c>
      <c r="R10" s="50">
        <v>105.51639908635165</v>
      </c>
      <c r="S10" s="48">
        <v>99236.144</v>
      </c>
      <c r="T10" s="50">
        <v>38.05001231976447</v>
      </c>
      <c r="U10" s="47"/>
    </row>
    <row r="11" spans="1:21" x14ac:dyDescent="0.2">
      <c r="A11" s="54" t="s">
        <v>41</v>
      </c>
      <c r="B11" s="54" t="s">
        <v>42</v>
      </c>
      <c r="C11" s="54" t="s">
        <v>43</v>
      </c>
      <c r="D11" s="59">
        <v>80</v>
      </c>
      <c r="E11" s="59">
        <v>85</v>
      </c>
      <c r="F11" s="48">
        <v>1962878.09</v>
      </c>
      <c r="G11" s="48">
        <v>43830.94</v>
      </c>
      <c r="H11" s="48">
        <v>2006709.03</v>
      </c>
      <c r="I11" s="49">
        <v>12.96</v>
      </c>
      <c r="J11" s="48">
        <v>216467</v>
      </c>
      <c r="K11" s="48">
        <v>598752.5</v>
      </c>
      <c r="L11" s="48">
        <v>815219.5</v>
      </c>
      <c r="M11" s="48">
        <v>154070.75</v>
      </c>
      <c r="N11" s="48">
        <v>16307.5</v>
      </c>
      <c r="O11" s="48">
        <v>1557015</v>
      </c>
      <c r="P11" s="48">
        <v>27286.4548</v>
      </c>
      <c r="Q11" s="48">
        <v>2399520.9547999999</v>
      </c>
      <c r="R11" s="50">
        <v>119.57493183752703</v>
      </c>
      <c r="S11" s="48">
        <v>70970.84</v>
      </c>
      <c r="T11" s="50">
        <v>35.366781600618999</v>
      </c>
      <c r="U11" s="47"/>
    </row>
    <row r="12" spans="1:21" x14ac:dyDescent="0.2">
      <c r="A12" s="54" t="s">
        <v>44</v>
      </c>
      <c r="B12" s="54" t="s">
        <v>45</v>
      </c>
      <c r="C12" s="54" t="s">
        <v>46</v>
      </c>
      <c r="D12" s="59">
        <v>111</v>
      </c>
      <c r="E12" s="59">
        <v>105</v>
      </c>
      <c r="F12" s="48">
        <v>1535677.59</v>
      </c>
      <c r="G12" s="48">
        <v>16205.45</v>
      </c>
      <c r="H12" s="48">
        <v>1551883.04</v>
      </c>
      <c r="I12" s="49">
        <v>12.89</v>
      </c>
      <c r="J12" s="48">
        <v>43800</v>
      </c>
      <c r="K12" s="48">
        <v>177675</v>
      </c>
      <c r="L12" s="48">
        <v>221475</v>
      </c>
      <c r="M12" s="48">
        <v>149580.9</v>
      </c>
      <c r="N12" s="48">
        <v>0</v>
      </c>
      <c r="O12" s="48">
        <v>1495809</v>
      </c>
      <c r="P12" s="48">
        <v>45600.359199999999</v>
      </c>
      <c r="Q12" s="48">
        <v>1762884.3592000001</v>
      </c>
      <c r="R12" s="50">
        <v>113.59647046597017</v>
      </c>
      <c r="S12" s="48">
        <v>52795.08</v>
      </c>
      <c r="T12" s="50">
        <v>34.020012229787625</v>
      </c>
      <c r="U12" s="47"/>
    </row>
    <row r="13" spans="1:21" x14ac:dyDescent="0.2">
      <c r="A13" s="54" t="s">
        <v>47</v>
      </c>
      <c r="B13" s="54" t="s">
        <v>39</v>
      </c>
      <c r="C13" s="54" t="s">
        <v>48</v>
      </c>
      <c r="D13" s="59">
        <v>102</v>
      </c>
      <c r="E13" s="59">
        <v>99</v>
      </c>
      <c r="F13" s="48">
        <v>660244.56999999995</v>
      </c>
      <c r="G13" s="48">
        <v>26017.8</v>
      </c>
      <c r="H13" s="48">
        <v>686262.37</v>
      </c>
      <c r="I13" s="49">
        <v>12.54</v>
      </c>
      <c r="J13" s="48">
        <v>94488</v>
      </c>
      <c r="K13" s="48">
        <v>0</v>
      </c>
      <c r="L13" s="48">
        <v>94488</v>
      </c>
      <c r="M13" s="48">
        <v>56378.7</v>
      </c>
      <c r="N13" s="48">
        <v>0</v>
      </c>
      <c r="O13" s="48">
        <v>563787</v>
      </c>
      <c r="P13" s="48">
        <v>0</v>
      </c>
      <c r="Q13" s="48">
        <v>658275</v>
      </c>
      <c r="R13" s="50">
        <v>95.921768229838975</v>
      </c>
      <c r="S13" s="48">
        <v>25663.41</v>
      </c>
      <c r="T13" s="50">
        <v>37.395916083815003</v>
      </c>
      <c r="U13" s="47"/>
    </row>
    <row r="14" spans="1:21" x14ac:dyDescent="0.2">
      <c r="A14" s="54" t="s">
        <v>49</v>
      </c>
      <c r="B14" s="54" t="s">
        <v>50</v>
      </c>
      <c r="C14" s="54" t="s">
        <v>51</v>
      </c>
      <c r="D14" s="59">
        <v>108</v>
      </c>
      <c r="E14" s="59">
        <v>110</v>
      </c>
      <c r="F14" s="48">
        <v>1246949.01</v>
      </c>
      <c r="G14" s="48">
        <v>70711.070000000007</v>
      </c>
      <c r="H14" s="48">
        <v>1317660.08</v>
      </c>
      <c r="I14" s="49">
        <v>12.09</v>
      </c>
      <c r="J14" s="48">
        <v>210770</v>
      </c>
      <c r="K14" s="48">
        <v>180282.5</v>
      </c>
      <c r="L14" s="48">
        <v>391052.5</v>
      </c>
      <c r="M14" s="48">
        <v>95717.73</v>
      </c>
      <c r="N14" s="48">
        <v>0</v>
      </c>
      <c r="O14" s="48">
        <v>957177.29999999993</v>
      </c>
      <c r="P14" s="48">
        <v>0</v>
      </c>
      <c r="Q14" s="48">
        <v>1348229.7999999998</v>
      </c>
      <c r="R14" s="50">
        <v>102.32000046628107</v>
      </c>
      <c r="S14" s="48">
        <v>56911</v>
      </c>
      <c r="T14" s="50">
        <v>43.190957109363133</v>
      </c>
      <c r="U14" s="47"/>
    </row>
    <row r="15" spans="1:21" x14ac:dyDescent="0.2">
      <c r="A15" s="54" t="s">
        <v>52</v>
      </c>
      <c r="B15" s="54" t="s">
        <v>39</v>
      </c>
      <c r="C15" s="54" t="s">
        <v>43</v>
      </c>
      <c r="D15" s="59">
        <v>107</v>
      </c>
      <c r="E15" s="59">
        <v>101</v>
      </c>
      <c r="F15" s="48">
        <v>2050159.57</v>
      </c>
      <c r="G15" s="48">
        <v>98933.96</v>
      </c>
      <c r="H15" s="48">
        <v>2149093.5300000003</v>
      </c>
      <c r="I15" s="49">
        <v>12.38</v>
      </c>
      <c r="J15" s="48">
        <v>137636.70000000001</v>
      </c>
      <c r="K15" s="48">
        <v>275005</v>
      </c>
      <c r="L15" s="48">
        <v>412641.7</v>
      </c>
      <c r="M15" s="48">
        <v>173874.13</v>
      </c>
      <c r="N15" s="48">
        <v>0</v>
      </c>
      <c r="O15" s="48">
        <v>1738741.3</v>
      </c>
      <c r="P15" s="48">
        <v>120831.2567</v>
      </c>
      <c r="Q15" s="48">
        <v>2272214.2566999998</v>
      </c>
      <c r="R15" s="50">
        <v>105.72896083773513</v>
      </c>
      <c r="S15" s="48">
        <v>67233.069999999992</v>
      </c>
      <c r="T15" s="50">
        <v>31.284385282198478</v>
      </c>
      <c r="U15" s="47"/>
    </row>
    <row r="16" spans="1:21" x14ac:dyDescent="0.2">
      <c r="A16" s="54" t="s">
        <v>53</v>
      </c>
      <c r="B16" s="54" t="s">
        <v>45</v>
      </c>
      <c r="C16" s="54" t="s">
        <v>54</v>
      </c>
      <c r="D16" s="59">
        <v>113</v>
      </c>
      <c r="E16" s="59">
        <v>113</v>
      </c>
      <c r="F16" s="48">
        <v>4342695.25</v>
      </c>
      <c r="G16" s="48">
        <v>266888.40000000002</v>
      </c>
      <c r="H16" s="48">
        <v>4609583.6500000004</v>
      </c>
      <c r="I16" s="49">
        <v>12.6</v>
      </c>
      <c r="J16" s="48">
        <v>274475</v>
      </c>
      <c r="K16" s="48">
        <v>643193.21</v>
      </c>
      <c r="L16" s="48">
        <v>917668.21</v>
      </c>
      <c r="M16" s="48">
        <v>418052.15</v>
      </c>
      <c r="N16" s="48">
        <v>81045</v>
      </c>
      <c r="O16" s="48">
        <v>4261566.5</v>
      </c>
      <c r="P16" s="48">
        <v>64167.046999999999</v>
      </c>
      <c r="Q16" s="48">
        <v>5243401.7570000002</v>
      </c>
      <c r="R16" s="50">
        <v>113.75000770405805</v>
      </c>
      <c r="S16" s="48">
        <v>185823.55399999997</v>
      </c>
      <c r="T16" s="50">
        <v>40.312437762139311</v>
      </c>
      <c r="U16" s="47"/>
    </row>
    <row r="17" spans="1:21" x14ac:dyDescent="0.2">
      <c r="A17" s="54" t="s">
        <v>55</v>
      </c>
      <c r="B17" s="54" t="s">
        <v>45</v>
      </c>
      <c r="C17" s="54" t="s">
        <v>56</v>
      </c>
      <c r="D17" s="59">
        <v>117</v>
      </c>
      <c r="E17" s="59">
        <v>119</v>
      </c>
      <c r="F17" s="48">
        <v>4588729.4000000004</v>
      </c>
      <c r="G17" s="48">
        <v>254869.72</v>
      </c>
      <c r="H17" s="48">
        <v>4843599.12</v>
      </c>
      <c r="I17" s="49">
        <v>12.6</v>
      </c>
      <c r="J17" s="48">
        <v>230450.5</v>
      </c>
      <c r="K17" s="48">
        <v>492572.75</v>
      </c>
      <c r="L17" s="48">
        <v>723023.25</v>
      </c>
      <c r="M17" s="48">
        <v>444926.92</v>
      </c>
      <c r="N17" s="48">
        <v>0</v>
      </c>
      <c r="O17" s="48">
        <v>4449269.2</v>
      </c>
      <c r="P17" s="48">
        <v>218786.26760000002</v>
      </c>
      <c r="Q17" s="48">
        <v>5391078.7176000001</v>
      </c>
      <c r="R17" s="50">
        <v>111.30315668238043</v>
      </c>
      <c r="S17" s="48">
        <v>230789.45</v>
      </c>
      <c r="T17" s="50">
        <v>47.648338411623129</v>
      </c>
      <c r="U17" s="47"/>
    </row>
    <row r="18" spans="1:21" x14ac:dyDescent="0.2">
      <c r="A18" s="54" t="s">
        <v>57</v>
      </c>
      <c r="B18" s="54" t="s">
        <v>39</v>
      </c>
      <c r="C18" s="54" t="s">
        <v>43</v>
      </c>
      <c r="D18" s="59">
        <v>107</v>
      </c>
      <c r="E18" s="59">
        <v>107</v>
      </c>
      <c r="F18" s="48">
        <v>2337571.6800000002</v>
      </c>
      <c r="G18" s="48">
        <v>60469.919999999998</v>
      </c>
      <c r="H18" s="48">
        <v>2398041.6</v>
      </c>
      <c r="I18" s="49">
        <v>12.58</v>
      </c>
      <c r="J18" s="48">
        <v>105144.68</v>
      </c>
      <c r="K18" s="48">
        <v>576465.5</v>
      </c>
      <c r="L18" s="48">
        <v>681610.17999999993</v>
      </c>
      <c r="M18" s="48">
        <v>199739.2</v>
      </c>
      <c r="N18" s="48">
        <v>0</v>
      </c>
      <c r="O18" s="48">
        <v>1997392</v>
      </c>
      <c r="P18" s="48">
        <v>20916.6675</v>
      </c>
      <c r="Q18" s="48">
        <v>2699918.8474999997</v>
      </c>
      <c r="R18" s="50">
        <v>112.58849085437048</v>
      </c>
      <c r="S18" s="48">
        <v>87682</v>
      </c>
      <c r="T18" s="50">
        <v>36.564002893027379</v>
      </c>
      <c r="U18" s="47"/>
    </row>
    <row r="19" spans="1:21" x14ac:dyDescent="0.2">
      <c r="A19" s="54" t="s">
        <v>58</v>
      </c>
      <c r="B19" s="54" t="s">
        <v>59</v>
      </c>
      <c r="C19" s="54" t="s">
        <v>60</v>
      </c>
      <c r="D19" s="59">
        <v>114</v>
      </c>
      <c r="E19" s="59">
        <v>111</v>
      </c>
      <c r="F19" s="48">
        <v>1448521.97</v>
      </c>
      <c r="G19" s="48">
        <v>51698.81</v>
      </c>
      <c r="H19" s="48">
        <v>1500220.78</v>
      </c>
      <c r="I19" s="49">
        <v>12.9</v>
      </c>
      <c r="J19" s="48">
        <v>0</v>
      </c>
      <c r="K19" s="48">
        <v>0</v>
      </c>
      <c r="L19" s="48">
        <v>0</v>
      </c>
      <c r="M19" s="48">
        <v>165717.35</v>
      </c>
      <c r="N19" s="48">
        <v>48331</v>
      </c>
      <c r="O19" s="48">
        <v>1705504.5</v>
      </c>
      <c r="P19" s="48">
        <v>74489.083700000003</v>
      </c>
      <c r="Q19" s="48">
        <v>1779993.5837000001</v>
      </c>
      <c r="R19" s="50">
        <v>118.64877539557878</v>
      </c>
      <c r="S19" s="48">
        <v>61490</v>
      </c>
      <c r="T19" s="50">
        <v>40.987300549189833</v>
      </c>
      <c r="U19" s="47"/>
    </row>
    <row r="20" spans="1:21" x14ac:dyDescent="0.2">
      <c r="A20" s="60" t="s">
        <v>61</v>
      </c>
      <c r="B20" s="60"/>
      <c r="C20" s="60"/>
      <c r="D20" s="61"/>
      <c r="E20" s="61"/>
      <c r="F20" s="51">
        <v>22701807.199999999</v>
      </c>
      <c r="G20" s="51">
        <v>969290.99</v>
      </c>
      <c r="H20" s="51">
        <v>23671098.190000001</v>
      </c>
      <c r="I20" s="52">
        <v>12.572344577511972</v>
      </c>
      <c r="J20" s="51">
        <v>1609389.38</v>
      </c>
      <c r="K20" s="51">
        <v>3292850.96</v>
      </c>
      <c r="L20" s="51">
        <v>4902240.34</v>
      </c>
      <c r="M20" s="51">
        <v>2068743.1459999999</v>
      </c>
      <c r="N20" s="51">
        <v>145683.5</v>
      </c>
      <c r="O20" s="51">
        <v>20833114.960000001</v>
      </c>
      <c r="P20" s="51">
        <v>572077.13649999991</v>
      </c>
      <c r="Q20" s="51">
        <v>26307432.436500002</v>
      </c>
      <c r="R20" s="53">
        <v>111.13735503667394</v>
      </c>
      <c r="S20" s="51">
        <v>938594.54799999995</v>
      </c>
      <c r="T20" s="53">
        <v>39.651499920545085</v>
      </c>
      <c r="U20" s="47"/>
    </row>
    <row r="21" spans="1:21" x14ac:dyDescent="0.2">
      <c r="A21" s="54" t="s">
        <v>62</v>
      </c>
      <c r="B21" s="54"/>
      <c r="C21" s="54"/>
      <c r="D21" s="62"/>
      <c r="E21" s="62"/>
      <c r="F21" s="54"/>
      <c r="G21" s="54"/>
      <c r="H21" s="54"/>
      <c r="I21" s="55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47"/>
    </row>
    <row r="22" spans="1:21" x14ac:dyDescent="0.2">
      <c r="A22" s="54" t="s">
        <v>63</v>
      </c>
      <c r="B22" s="54" t="s">
        <v>50</v>
      </c>
      <c r="C22" s="54" t="s">
        <v>48</v>
      </c>
      <c r="D22" s="59">
        <v>100</v>
      </c>
      <c r="E22" s="59">
        <v>100</v>
      </c>
      <c r="F22" s="48">
        <v>1173220.06</v>
      </c>
      <c r="G22" s="48">
        <v>45490.55</v>
      </c>
      <c r="H22" s="48">
        <v>1218710.6100000001</v>
      </c>
      <c r="I22" s="49">
        <v>12.29</v>
      </c>
      <c r="J22" s="48">
        <v>146088.95999999999</v>
      </c>
      <c r="K22" s="48">
        <v>198494.5</v>
      </c>
      <c r="L22" s="48">
        <v>344583.45999999996</v>
      </c>
      <c r="M22" s="48">
        <v>104785.86</v>
      </c>
      <c r="N22" s="48">
        <v>23263.79</v>
      </c>
      <c r="O22" s="48">
        <v>1071122.3899999999</v>
      </c>
      <c r="P22" s="48">
        <v>1179.9514999999999</v>
      </c>
      <c r="Q22" s="48">
        <v>1416885.8014999998</v>
      </c>
      <c r="R22" s="50">
        <v>116.26105409060152</v>
      </c>
      <c r="S22" s="48">
        <v>46921.594999999994</v>
      </c>
      <c r="T22" s="50">
        <v>38.501014609202414</v>
      </c>
      <c r="U22" s="47"/>
    </row>
    <row r="23" spans="1:21" x14ac:dyDescent="0.2">
      <c r="A23" s="54" t="s">
        <v>64</v>
      </c>
      <c r="B23" s="54" t="s">
        <v>45</v>
      </c>
      <c r="C23" s="54" t="s">
        <v>65</v>
      </c>
      <c r="D23" s="59">
        <v>69</v>
      </c>
      <c r="E23" s="59">
        <v>68</v>
      </c>
      <c r="F23" s="48">
        <v>184843.33</v>
      </c>
      <c r="G23" s="48">
        <v>9684.24</v>
      </c>
      <c r="H23" s="48">
        <v>194527.56999999998</v>
      </c>
      <c r="I23" s="49">
        <v>12.09</v>
      </c>
      <c r="J23" s="48">
        <v>0</v>
      </c>
      <c r="K23" s="48">
        <v>0</v>
      </c>
      <c r="L23" s="48">
        <v>0</v>
      </c>
      <c r="M23" s="48">
        <v>20416.900000000001</v>
      </c>
      <c r="N23" s="48">
        <v>0</v>
      </c>
      <c r="O23" s="48">
        <v>204169</v>
      </c>
      <c r="P23" s="48">
        <v>0</v>
      </c>
      <c r="Q23" s="48">
        <v>204169</v>
      </c>
      <c r="R23" s="50">
        <v>104.95633086867842</v>
      </c>
      <c r="S23" s="48">
        <v>8141.1</v>
      </c>
      <c r="T23" s="50">
        <v>41.850623024797983</v>
      </c>
      <c r="U23" s="47"/>
    </row>
    <row r="24" spans="1:21" x14ac:dyDescent="0.2">
      <c r="A24" s="54" t="s">
        <v>66</v>
      </c>
      <c r="B24" s="54" t="s">
        <v>59</v>
      </c>
      <c r="C24" s="54" t="s">
        <v>67</v>
      </c>
      <c r="D24" s="59">
        <v>90</v>
      </c>
      <c r="E24" s="59">
        <v>86</v>
      </c>
      <c r="F24" s="48">
        <v>689975.94</v>
      </c>
      <c r="G24" s="48">
        <v>43613.23</v>
      </c>
      <c r="H24" s="48">
        <v>733589.16999999993</v>
      </c>
      <c r="I24" s="49">
        <v>11.58</v>
      </c>
      <c r="J24" s="48">
        <v>177869.8</v>
      </c>
      <c r="K24" s="48">
        <v>0</v>
      </c>
      <c r="L24" s="48">
        <v>177869.8</v>
      </c>
      <c r="M24" s="48">
        <v>48566.97</v>
      </c>
      <c r="N24" s="48">
        <v>0</v>
      </c>
      <c r="O24" s="48">
        <v>485669.7</v>
      </c>
      <c r="P24" s="48">
        <v>0</v>
      </c>
      <c r="Q24" s="48">
        <v>663539.5</v>
      </c>
      <c r="R24" s="50">
        <v>90.451103578860099</v>
      </c>
      <c r="S24" s="48">
        <v>36872.226999999999</v>
      </c>
      <c r="T24" s="50">
        <v>50.262774462714603</v>
      </c>
      <c r="U24" s="47"/>
    </row>
    <row r="25" spans="1:21" x14ac:dyDescent="0.2">
      <c r="A25" s="54" t="s">
        <v>68</v>
      </c>
      <c r="B25" s="54" t="s">
        <v>69</v>
      </c>
      <c r="C25" s="54" t="s">
        <v>70</v>
      </c>
      <c r="D25" s="59">
        <v>82</v>
      </c>
      <c r="E25" s="59">
        <v>83</v>
      </c>
      <c r="F25" s="48">
        <v>759144.45</v>
      </c>
      <c r="G25" s="48">
        <v>46701.24</v>
      </c>
      <c r="H25" s="48">
        <v>805845.69</v>
      </c>
      <c r="I25" s="49">
        <v>11.92</v>
      </c>
      <c r="J25" s="48">
        <v>0</v>
      </c>
      <c r="K25" s="48">
        <v>281310</v>
      </c>
      <c r="L25" s="48">
        <v>281310</v>
      </c>
      <c r="M25" s="48">
        <v>49111.9</v>
      </c>
      <c r="N25" s="48">
        <v>0</v>
      </c>
      <c r="O25" s="48">
        <v>491119</v>
      </c>
      <c r="P25" s="48">
        <v>0</v>
      </c>
      <c r="Q25" s="48">
        <v>772429</v>
      </c>
      <c r="R25" s="50">
        <v>95.853214776144057</v>
      </c>
      <c r="S25" s="48">
        <v>38157</v>
      </c>
      <c r="T25" s="50">
        <v>47.350256349947102</v>
      </c>
      <c r="U25" s="47"/>
    </row>
    <row r="26" spans="1:21" x14ac:dyDescent="0.2">
      <c r="A26" s="54" t="s">
        <v>71</v>
      </c>
      <c r="B26" s="54" t="s">
        <v>69</v>
      </c>
      <c r="C26" s="54" t="s">
        <v>43</v>
      </c>
      <c r="D26" s="59">
        <v>81</v>
      </c>
      <c r="E26" s="59">
        <v>84</v>
      </c>
      <c r="F26" s="48">
        <v>586626.5</v>
      </c>
      <c r="G26" s="48">
        <v>32332.04</v>
      </c>
      <c r="H26" s="48">
        <v>618958.54</v>
      </c>
      <c r="I26" s="49">
        <v>11.95</v>
      </c>
      <c r="J26" s="48">
        <v>70828</v>
      </c>
      <c r="K26" s="48">
        <v>35401</v>
      </c>
      <c r="L26" s="48">
        <v>106229</v>
      </c>
      <c r="M26" s="48">
        <v>43883.6</v>
      </c>
      <c r="N26" s="48">
        <v>0</v>
      </c>
      <c r="O26" s="48">
        <v>438836</v>
      </c>
      <c r="P26" s="48">
        <v>19746.988000000001</v>
      </c>
      <c r="Q26" s="48">
        <v>564811.98800000001</v>
      </c>
      <c r="R26" s="50">
        <v>91.251990480654811</v>
      </c>
      <c r="S26" s="48">
        <v>29558</v>
      </c>
      <c r="T26" s="50">
        <v>47.754410174225882</v>
      </c>
      <c r="U26" s="47"/>
    </row>
    <row r="27" spans="1:21" x14ac:dyDescent="0.2">
      <c r="A27" s="54" t="s">
        <v>72</v>
      </c>
      <c r="B27" s="54" t="s">
        <v>69</v>
      </c>
      <c r="C27" s="54" t="s">
        <v>51</v>
      </c>
      <c r="D27" s="59">
        <v>84</v>
      </c>
      <c r="E27" s="59">
        <v>84</v>
      </c>
      <c r="F27" s="48">
        <v>634951.44999999995</v>
      </c>
      <c r="G27" s="48">
        <v>24507.07</v>
      </c>
      <c r="H27" s="48">
        <v>659458.5199999999</v>
      </c>
      <c r="I27" s="49">
        <v>11.74</v>
      </c>
      <c r="J27" s="48">
        <v>60100</v>
      </c>
      <c r="K27" s="48">
        <v>391808.7</v>
      </c>
      <c r="L27" s="48">
        <v>451908.7</v>
      </c>
      <c r="M27" s="48">
        <v>17988.849999999999</v>
      </c>
      <c r="N27" s="48">
        <v>0</v>
      </c>
      <c r="O27" s="48">
        <v>179888.5</v>
      </c>
      <c r="P27" s="48">
        <v>0</v>
      </c>
      <c r="Q27" s="48">
        <v>631797.19999999995</v>
      </c>
      <c r="R27" s="50">
        <v>95.805449598255251</v>
      </c>
      <c r="S27" s="48">
        <v>30769.17</v>
      </c>
      <c r="T27" s="50">
        <v>46.658234091812183</v>
      </c>
      <c r="U27" s="47"/>
    </row>
    <row r="28" spans="1:21" x14ac:dyDescent="0.2">
      <c r="A28" s="54" t="s">
        <v>73</v>
      </c>
      <c r="B28" s="54" t="s">
        <v>69</v>
      </c>
      <c r="C28" s="54" t="s">
        <v>74</v>
      </c>
      <c r="D28" s="59">
        <v>83</v>
      </c>
      <c r="E28" s="59">
        <v>86</v>
      </c>
      <c r="F28" s="48">
        <v>1048187.4</v>
      </c>
      <c r="G28" s="48">
        <v>48266.33</v>
      </c>
      <c r="H28" s="48">
        <v>1096453.73</v>
      </c>
      <c r="I28" s="49">
        <v>11.83</v>
      </c>
      <c r="J28" s="48">
        <v>192992.5</v>
      </c>
      <c r="K28" s="48">
        <v>403873</v>
      </c>
      <c r="L28" s="48">
        <v>596865.5</v>
      </c>
      <c r="M28" s="48">
        <v>46812.78</v>
      </c>
      <c r="N28" s="48">
        <v>0</v>
      </c>
      <c r="O28" s="48">
        <v>468127.8</v>
      </c>
      <c r="P28" s="48">
        <v>0</v>
      </c>
      <c r="Q28" s="48">
        <v>1064993.3</v>
      </c>
      <c r="R28" s="50">
        <v>97.130710659354506</v>
      </c>
      <c r="S28" s="48">
        <v>52094.65</v>
      </c>
      <c r="T28" s="50">
        <v>47.511945624919349</v>
      </c>
      <c r="U28" s="47"/>
    </row>
    <row r="29" spans="1:21" x14ac:dyDescent="0.2">
      <c r="A29" s="54" t="s">
        <v>75</v>
      </c>
      <c r="B29" s="54" t="s">
        <v>69</v>
      </c>
      <c r="C29" s="54" t="s">
        <v>54</v>
      </c>
      <c r="D29" s="59">
        <v>92</v>
      </c>
      <c r="E29" s="59">
        <v>95</v>
      </c>
      <c r="F29" s="48">
        <v>1813751.45</v>
      </c>
      <c r="G29" s="48">
        <v>78261.09</v>
      </c>
      <c r="H29" s="48">
        <v>1892012.54</v>
      </c>
      <c r="I29" s="49">
        <v>11.97</v>
      </c>
      <c r="J29" s="48">
        <v>110817.5</v>
      </c>
      <c r="K29" s="48">
        <v>244141.25</v>
      </c>
      <c r="L29" s="48">
        <v>354958.75</v>
      </c>
      <c r="M29" s="48">
        <v>145761.10999999999</v>
      </c>
      <c r="N29" s="48">
        <v>0</v>
      </c>
      <c r="O29" s="48">
        <v>1457611.0999999999</v>
      </c>
      <c r="P29" s="48">
        <v>71508.400500000003</v>
      </c>
      <c r="Q29" s="48">
        <v>1884078.2504999998</v>
      </c>
      <c r="R29" s="50">
        <v>99.580642869312044</v>
      </c>
      <c r="S29" s="48">
        <v>82379.87</v>
      </c>
      <c r="T29" s="50">
        <v>43.540868920456518</v>
      </c>
      <c r="U29" s="47"/>
    </row>
    <row r="30" spans="1:21" x14ac:dyDescent="0.2">
      <c r="A30" s="54" t="s">
        <v>76</v>
      </c>
      <c r="B30" s="54" t="s">
        <v>50</v>
      </c>
      <c r="C30" s="54" t="s">
        <v>56</v>
      </c>
      <c r="D30" s="59">
        <v>120</v>
      </c>
      <c r="E30" s="59">
        <v>123</v>
      </c>
      <c r="F30" s="48">
        <v>3250272.87</v>
      </c>
      <c r="G30" s="48">
        <v>170149.49</v>
      </c>
      <c r="H30" s="48">
        <v>3420422.3600000003</v>
      </c>
      <c r="I30" s="49">
        <v>12.31</v>
      </c>
      <c r="J30" s="48">
        <v>91312.5</v>
      </c>
      <c r="K30" s="48">
        <v>648934.5</v>
      </c>
      <c r="L30" s="48">
        <v>740247</v>
      </c>
      <c r="M30" s="48">
        <v>269866.36</v>
      </c>
      <c r="N30" s="48">
        <v>0</v>
      </c>
      <c r="O30" s="48">
        <v>2698663.5999999996</v>
      </c>
      <c r="P30" s="48">
        <v>44354.670700000002</v>
      </c>
      <c r="Q30" s="48">
        <v>3483265.2706999998</v>
      </c>
      <c r="R30" s="50">
        <v>101.83728510943308</v>
      </c>
      <c r="S30" s="48">
        <v>144242.51999999999</v>
      </c>
      <c r="T30" s="50">
        <v>42.170967447423649</v>
      </c>
      <c r="U30" s="47"/>
    </row>
    <row r="31" spans="1:21" x14ac:dyDescent="0.2">
      <c r="A31" s="54" t="s">
        <v>77</v>
      </c>
      <c r="B31" s="54" t="s">
        <v>69</v>
      </c>
      <c r="C31" s="54" t="s">
        <v>54</v>
      </c>
      <c r="D31" s="59">
        <v>92</v>
      </c>
      <c r="E31" s="59">
        <v>92</v>
      </c>
      <c r="F31" s="48">
        <v>821475.68</v>
      </c>
      <c r="G31" s="48">
        <v>28531.07</v>
      </c>
      <c r="H31" s="48">
        <v>850006.75</v>
      </c>
      <c r="I31" s="49">
        <v>12.13</v>
      </c>
      <c r="J31" s="48">
        <v>217164.5</v>
      </c>
      <c r="K31" s="48">
        <v>69673</v>
      </c>
      <c r="L31" s="48">
        <v>286837.5</v>
      </c>
      <c r="M31" s="48">
        <v>57032.004000000001</v>
      </c>
      <c r="N31" s="48">
        <v>0</v>
      </c>
      <c r="O31" s="48">
        <v>570320.04</v>
      </c>
      <c r="P31" s="48">
        <v>8413.0868000000009</v>
      </c>
      <c r="Q31" s="48">
        <v>865570.62680000009</v>
      </c>
      <c r="R31" s="50">
        <v>101.8310297888811</v>
      </c>
      <c r="S31" s="48">
        <v>37817.519</v>
      </c>
      <c r="T31" s="50">
        <v>44.490845513873857</v>
      </c>
      <c r="U31" s="47"/>
    </row>
    <row r="32" spans="1:21" x14ac:dyDescent="0.2">
      <c r="A32" s="54" t="s">
        <v>78</v>
      </c>
      <c r="B32" s="54" t="s">
        <v>69</v>
      </c>
      <c r="C32" s="54" t="s">
        <v>70</v>
      </c>
      <c r="D32" s="59">
        <v>82</v>
      </c>
      <c r="E32" s="59">
        <v>82</v>
      </c>
      <c r="F32" s="48">
        <v>805885.87</v>
      </c>
      <c r="G32" s="48">
        <v>29972.89</v>
      </c>
      <c r="H32" s="48">
        <v>835858.76</v>
      </c>
      <c r="I32" s="49">
        <v>12.24</v>
      </c>
      <c r="J32" s="48">
        <v>174468.5</v>
      </c>
      <c r="K32" s="48">
        <v>244021.5</v>
      </c>
      <c r="L32" s="48">
        <v>418490</v>
      </c>
      <c r="M32" s="48">
        <v>45965.52</v>
      </c>
      <c r="N32" s="48">
        <v>0</v>
      </c>
      <c r="O32" s="48">
        <v>459655.19999999995</v>
      </c>
      <c r="P32" s="48">
        <v>0</v>
      </c>
      <c r="Q32" s="48">
        <v>878145.2</v>
      </c>
      <c r="R32" s="50">
        <v>105.05904131458765</v>
      </c>
      <c r="S32" s="48">
        <v>36726.36</v>
      </c>
      <c r="T32" s="50">
        <v>43.938475921458306</v>
      </c>
      <c r="U32" s="47"/>
    </row>
    <row r="33" spans="1:21" x14ac:dyDescent="0.2">
      <c r="A33" s="54" t="s">
        <v>79</v>
      </c>
      <c r="B33" s="54" t="s">
        <v>39</v>
      </c>
      <c r="C33" s="54" t="s">
        <v>80</v>
      </c>
      <c r="D33" s="59">
        <v>117</v>
      </c>
      <c r="E33" s="59">
        <v>117</v>
      </c>
      <c r="F33" s="48">
        <v>3871031.81</v>
      </c>
      <c r="G33" s="48">
        <v>202331.14</v>
      </c>
      <c r="H33" s="48">
        <v>4073362.95</v>
      </c>
      <c r="I33" s="49">
        <v>12.14</v>
      </c>
      <c r="J33" s="48">
        <v>198502.24000000002</v>
      </c>
      <c r="K33" s="48">
        <v>1125628.8007999999</v>
      </c>
      <c r="L33" s="48">
        <v>1324131.0407999998</v>
      </c>
      <c r="M33" s="48">
        <v>225361.359</v>
      </c>
      <c r="N33" s="48">
        <v>307492.96999999997</v>
      </c>
      <c r="O33" s="48">
        <v>2561106.5599999996</v>
      </c>
      <c r="P33" s="48">
        <v>635610.24929999991</v>
      </c>
      <c r="Q33" s="48">
        <v>4520847.8500999995</v>
      </c>
      <c r="R33" s="50">
        <v>110.98563780327994</v>
      </c>
      <c r="S33" s="48">
        <v>160308.40899999999</v>
      </c>
      <c r="T33" s="50">
        <v>39.355297077074852</v>
      </c>
      <c r="U33" s="47"/>
    </row>
    <row r="34" spans="1:21" x14ac:dyDescent="0.2">
      <c r="A34" s="54" t="s">
        <v>81</v>
      </c>
      <c r="B34" s="54" t="s">
        <v>69</v>
      </c>
      <c r="C34" s="54" t="s">
        <v>43</v>
      </c>
      <c r="D34" s="59">
        <v>81</v>
      </c>
      <c r="E34" s="59">
        <v>84</v>
      </c>
      <c r="F34" s="48">
        <v>491014.77</v>
      </c>
      <c r="G34" s="48">
        <v>34866.78</v>
      </c>
      <c r="H34" s="48">
        <v>525881.55000000005</v>
      </c>
      <c r="I34" s="49">
        <v>12.26</v>
      </c>
      <c r="J34" s="48">
        <v>120406</v>
      </c>
      <c r="K34" s="48">
        <v>101517.5</v>
      </c>
      <c r="L34" s="48">
        <v>221923.5</v>
      </c>
      <c r="M34" s="48">
        <v>25910.722999999998</v>
      </c>
      <c r="N34" s="48">
        <v>0</v>
      </c>
      <c r="O34" s="48">
        <v>259107.22999999998</v>
      </c>
      <c r="P34" s="48">
        <v>0</v>
      </c>
      <c r="Q34" s="48">
        <v>481030.73</v>
      </c>
      <c r="R34" s="50">
        <v>91.471307559658626</v>
      </c>
      <c r="S34" s="48">
        <v>26809.9</v>
      </c>
      <c r="T34" s="50">
        <v>50.980872023367233</v>
      </c>
      <c r="U34" s="47"/>
    </row>
    <row r="35" spans="1:21" x14ac:dyDescent="0.2">
      <c r="A35" s="54" t="s">
        <v>82</v>
      </c>
      <c r="B35" s="54" t="s">
        <v>69</v>
      </c>
      <c r="C35" s="54" t="s">
        <v>43</v>
      </c>
      <c r="D35" s="59">
        <v>81</v>
      </c>
      <c r="E35" s="59">
        <v>81</v>
      </c>
      <c r="F35" s="48">
        <v>783887.27</v>
      </c>
      <c r="G35" s="48">
        <v>2010.7</v>
      </c>
      <c r="H35" s="48">
        <v>785897.97</v>
      </c>
      <c r="I35" s="49">
        <v>12.26</v>
      </c>
      <c r="J35" s="48">
        <v>103265.5</v>
      </c>
      <c r="K35" s="48">
        <v>322626.5</v>
      </c>
      <c r="L35" s="48">
        <v>425892</v>
      </c>
      <c r="M35" s="48">
        <v>45851.023999999998</v>
      </c>
      <c r="N35" s="48">
        <v>0</v>
      </c>
      <c r="O35" s="48">
        <v>458510.24</v>
      </c>
      <c r="P35" s="48">
        <v>0</v>
      </c>
      <c r="Q35" s="48">
        <v>884402.24</v>
      </c>
      <c r="R35" s="50">
        <v>112.53397689778993</v>
      </c>
      <c r="S35" s="48">
        <v>39920.248</v>
      </c>
      <c r="T35" s="50">
        <v>50.795713341771325</v>
      </c>
      <c r="U35" s="47"/>
    </row>
    <row r="36" spans="1:21" x14ac:dyDescent="0.2">
      <c r="A36" s="54" t="s">
        <v>83</v>
      </c>
      <c r="B36" s="54" t="s">
        <v>45</v>
      </c>
      <c r="C36" s="54" t="s">
        <v>46</v>
      </c>
      <c r="D36" s="59">
        <v>111</v>
      </c>
      <c r="E36" s="59">
        <v>105</v>
      </c>
      <c r="F36" s="48">
        <v>1188499.0900000001</v>
      </c>
      <c r="G36" s="48">
        <v>56856.36</v>
      </c>
      <c r="H36" s="48">
        <v>1245355.4500000002</v>
      </c>
      <c r="I36" s="49">
        <v>12.48</v>
      </c>
      <c r="J36" s="48">
        <v>181438.1</v>
      </c>
      <c r="K36" s="48">
        <v>85899</v>
      </c>
      <c r="L36" s="48">
        <v>267337.09999999998</v>
      </c>
      <c r="M36" s="48">
        <v>104348.4</v>
      </c>
      <c r="N36" s="48">
        <v>0</v>
      </c>
      <c r="O36" s="48">
        <v>1043484</v>
      </c>
      <c r="P36" s="48">
        <v>76456.499100000001</v>
      </c>
      <c r="Q36" s="48">
        <v>1387277.5991</v>
      </c>
      <c r="R36" s="50">
        <v>111.39611579168017</v>
      </c>
      <c r="S36" s="48">
        <v>57737.11</v>
      </c>
      <c r="T36" s="50">
        <v>46.361952324535132</v>
      </c>
      <c r="U36" s="47"/>
    </row>
    <row r="37" spans="1:21" x14ac:dyDescent="0.2">
      <c r="A37" s="54" t="s">
        <v>84</v>
      </c>
      <c r="B37" s="54" t="s">
        <v>69</v>
      </c>
      <c r="C37" s="54" t="s">
        <v>54</v>
      </c>
      <c r="D37" s="59">
        <v>92</v>
      </c>
      <c r="E37" s="59">
        <v>92</v>
      </c>
      <c r="F37" s="48">
        <v>429352.12</v>
      </c>
      <c r="G37" s="48">
        <v>2446.16</v>
      </c>
      <c r="H37" s="48">
        <v>431798.27999999997</v>
      </c>
      <c r="I37" s="49">
        <v>12.6</v>
      </c>
      <c r="J37" s="48">
        <v>67168</v>
      </c>
      <c r="K37" s="48">
        <v>137412.5</v>
      </c>
      <c r="L37" s="48">
        <v>204580.5</v>
      </c>
      <c r="M37" s="48">
        <v>26593.71</v>
      </c>
      <c r="N37" s="48">
        <v>0</v>
      </c>
      <c r="O37" s="48">
        <v>265937.09999999998</v>
      </c>
      <c r="P37" s="48">
        <v>0</v>
      </c>
      <c r="Q37" s="48">
        <v>470517.6</v>
      </c>
      <c r="R37" s="50">
        <v>108.96699264295357</v>
      </c>
      <c r="S37" s="48">
        <v>22096.09</v>
      </c>
      <c r="T37" s="50">
        <v>51.172251079832932</v>
      </c>
      <c r="U37" s="47"/>
    </row>
    <row r="38" spans="1:21" x14ac:dyDescent="0.2">
      <c r="A38" s="54" t="s">
        <v>85</v>
      </c>
      <c r="B38" s="54" t="s">
        <v>59</v>
      </c>
      <c r="C38" s="54" t="s">
        <v>86</v>
      </c>
      <c r="D38" s="59">
        <v>107</v>
      </c>
      <c r="E38" s="59">
        <v>108</v>
      </c>
      <c r="F38" s="48">
        <v>2360254.1800000002</v>
      </c>
      <c r="G38" s="48">
        <v>106349.26</v>
      </c>
      <c r="H38" s="48">
        <v>2466603.44</v>
      </c>
      <c r="I38" s="49">
        <v>12.37</v>
      </c>
      <c r="J38" s="48">
        <v>85075</v>
      </c>
      <c r="K38" s="48">
        <v>1002962.5</v>
      </c>
      <c r="L38" s="48">
        <v>1088037.5</v>
      </c>
      <c r="M38" s="48">
        <v>171764.2</v>
      </c>
      <c r="N38" s="48">
        <v>0</v>
      </c>
      <c r="O38" s="48">
        <v>1717642</v>
      </c>
      <c r="P38" s="48">
        <v>6155.7</v>
      </c>
      <c r="Q38" s="48">
        <v>2811835.2</v>
      </c>
      <c r="R38" s="50">
        <v>113.99624091986185</v>
      </c>
      <c r="S38" s="48">
        <v>103185.15</v>
      </c>
      <c r="T38" s="50">
        <v>41.832889846290009</v>
      </c>
      <c r="U38" s="47"/>
    </row>
    <row r="39" spans="1:21" x14ac:dyDescent="0.2">
      <c r="A39" s="54" t="s">
        <v>87</v>
      </c>
      <c r="B39" s="54" t="s">
        <v>39</v>
      </c>
      <c r="C39" s="54" t="s">
        <v>88</v>
      </c>
      <c r="D39" s="59">
        <v>125</v>
      </c>
      <c r="E39" s="59">
        <v>124</v>
      </c>
      <c r="F39" s="48">
        <v>1491359.89</v>
      </c>
      <c r="G39" s="48">
        <v>73157.259999999995</v>
      </c>
      <c r="H39" s="48">
        <v>1564517.15</v>
      </c>
      <c r="I39" s="49">
        <v>12.52</v>
      </c>
      <c r="J39" s="48">
        <v>339206</v>
      </c>
      <c r="K39" s="48">
        <v>0</v>
      </c>
      <c r="L39" s="48">
        <v>339206</v>
      </c>
      <c r="M39" s="48">
        <v>138768.40099999998</v>
      </c>
      <c r="N39" s="48">
        <v>0</v>
      </c>
      <c r="O39" s="48">
        <v>1387684.0099999998</v>
      </c>
      <c r="P39" s="48">
        <v>0</v>
      </c>
      <c r="Q39" s="48">
        <v>1726890.0099999998</v>
      </c>
      <c r="R39" s="50">
        <v>110.37846469116684</v>
      </c>
      <c r="S39" s="48">
        <v>66159.206999999995</v>
      </c>
      <c r="T39" s="50">
        <v>42.287300589833734</v>
      </c>
      <c r="U39" s="47"/>
    </row>
    <row r="40" spans="1:21" x14ac:dyDescent="0.2">
      <c r="A40" s="54" t="s">
        <v>89</v>
      </c>
      <c r="B40" s="54" t="s">
        <v>59</v>
      </c>
      <c r="C40" s="54" t="s">
        <v>90</v>
      </c>
      <c r="D40" s="59">
        <v>106</v>
      </c>
      <c r="E40" s="59">
        <v>104</v>
      </c>
      <c r="F40" s="48">
        <v>1209635.97</v>
      </c>
      <c r="G40" s="48">
        <v>65352.91</v>
      </c>
      <c r="H40" s="48">
        <v>1274988.8799999999</v>
      </c>
      <c r="I40" s="49">
        <v>12.78</v>
      </c>
      <c r="J40" s="48">
        <v>0</v>
      </c>
      <c r="K40" s="48">
        <v>0</v>
      </c>
      <c r="L40" s="48">
        <v>0</v>
      </c>
      <c r="M40" s="48">
        <v>138050.57999999999</v>
      </c>
      <c r="N40" s="48">
        <v>0</v>
      </c>
      <c r="O40" s="48">
        <v>1380505.7999999998</v>
      </c>
      <c r="P40" s="48">
        <v>50194.358700000004</v>
      </c>
      <c r="Q40" s="48">
        <v>1430700.1586999998</v>
      </c>
      <c r="R40" s="50">
        <v>112.21275582419196</v>
      </c>
      <c r="S40" s="48">
        <v>58407.32</v>
      </c>
      <c r="T40" s="50">
        <v>45.810062280700052</v>
      </c>
      <c r="U40" s="47"/>
    </row>
    <row r="41" spans="1:21" x14ac:dyDescent="0.2">
      <c r="A41" s="54" t="s">
        <v>91</v>
      </c>
      <c r="B41" s="54" t="s">
        <v>69</v>
      </c>
      <c r="C41" s="54" t="s">
        <v>46</v>
      </c>
      <c r="D41" s="59">
        <v>90</v>
      </c>
      <c r="E41" s="59">
        <v>95</v>
      </c>
      <c r="F41" s="48">
        <v>941593.55</v>
      </c>
      <c r="G41" s="48">
        <v>9553.7999999999993</v>
      </c>
      <c r="H41" s="48">
        <v>951147.35000000009</v>
      </c>
      <c r="I41" s="49">
        <v>11.89</v>
      </c>
      <c r="J41" s="48">
        <v>0</v>
      </c>
      <c r="K41" s="48">
        <v>0</v>
      </c>
      <c r="L41" s="48">
        <v>0</v>
      </c>
      <c r="M41" s="48">
        <v>90230.411999999997</v>
      </c>
      <c r="N41" s="48">
        <v>0</v>
      </c>
      <c r="O41" s="48">
        <v>902304.12</v>
      </c>
      <c r="P41" s="48">
        <v>70719.964600000007</v>
      </c>
      <c r="Q41" s="48">
        <v>973024.08459999994</v>
      </c>
      <c r="R41" s="50">
        <v>102.30003632980734</v>
      </c>
      <c r="S41" s="48">
        <v>43307.154999999999</v>
      </c>
      <c r="T41" s="50">
        <v>45.531488890759142</v>
      </c>
      <c r="U41" s="47"/>
    </row>
    <row r="42" spans="1:21" x14ac:dyDescent="0.2">
      <c r="A42" s="60" t="s">
        <v>61</v>
      </c>
      <c r="B42" s="60"/>
      <c r="C42" s="60"/>
      <c r="D42" s="61"/>
      <c r="E42" s="61"/>
      <c r="F42" s="51">
        <v>24534963.650000002</v>
      </c>
      <c r="G42" s="51">
        <v>1110433.6100000001</v>
      </c>
      <c r="H42" s="51">
        <v>25645397.260000002</v>
      </c>
      <c r="I42" s="52">
        <v>12.206995120320473</v>
      </c>
      <c r="J42" s="51">
        <v>2336703.1</v>
      </c>
      <c r="K42" s="51">
        <v>5293704.2508000005</v>
      </c>
      <c r="L42" s="51">
        <v>7630407.3507999992</v>
      </c>
      <c r="M42" s="51">
        <v>1817070.6629999999</v>
      </c>
      <c r="N42" s="51">
        <v>330756.75999999995</v>
      </c>
      <c r="O42" s="51">
        <v>18501463.390000001</v>
      </c>
      <c r="P42" s="51">
        <v>984339.86919999984</v>
      </c>
      <c r="Q42" s="51">
        <v>27116210.610000003</v>
      </c>
      <c r="R42" s="53">
        <v>105.73519425372318</v>
      </c>
      <c r="S42" s="51">
        <v>1121610.6000000001</v>
      </c>
      <c r="T42" s="53">
        <v>43.735356821686445</v>
      </c>
      <c r="U42" s="47"/>
    </row>
    <row r="43" spans="1:21" x14ac:dyDescent="0.2">
      <c r="A43" s="54" t="s">
        <v>92</v>
      </c>
      <c r="B43" s="54"/>
      <c r="C43" s="54"/>
      <c r="D43" s="62"/>
      <c r="E43" s="62"/>
      <c r="F43" s="54"/>
      <c r="G43" s="54"/>
      <c r="H43" s="54"/>
      <c r="I43" s="55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47"/>
    </row>
    <row r="44" spans="1:21" x14ac:dyDescent="0.2">
      <c r="A44" s="54" t="s">
        <v>93</v>
      </c>
      <c r="B44" s="54" t="s">
        <v>50</v>
      </c>
      <c r="C44" s="54" t="s">
        <v>94</v>
      </c>
      <c r="D44" s="59">
        <v>121</v>
      </c>
      <c r="E44" s="59">
        <v>119</v>
      </c>
      <c r="F44" s="48">
        <v>917286.37</v>
      </c>
      <c r="G44" s="48">
        <v>124744.48</v>
      </c>
      <c r="H44" s="48">
        <v>1042030.85</v>
      </c>
      <c r="I44" s="49">
        <v>13.23</v>
      </c>
      <c r="J44" s="48">
        <v>0</v>
      </c>
      <c r="K44" s="48">
        <v>0</v>
      </c>
      <c r="L44" s="48">
        <v>0</v>
      </c>
      <c r="M44" s="48">
        <v>126907.47</v>
      </c>
      <c r="N44" s="48">
        <v>0</v>
      </c>
      <c r="O44" s="48">
        <v>1269074.7</v>
      </c>
      <c r="P44" s="48">
        <v>0</v>
      </c>
      <c r="Q44" s="48">
        <v>1269074.7</v>
      </c>
      <c r="R44" s="50">
        <v>121.78859195963345</v>
      </c>
      <c r="S44" s="48">
        <v>46115.53</v>
      </c>
      <c r="T44" s="50">
        <v>44.255436391350599</v>
      </c>
      <c r="U44" s="47"/>
    </row>
    <row r="45" spans="1:21" x14ac:dyDescent="0.2">
      <c r="A45" s="54" t="s">
        <v>95</v>
      </c>
      <c r="B45" s="54" t="s">
        <v>45</v>
      </c>
      <c r="C45" s="54" t="s">
        <v>40</v>
      </c>
      <c r="D45" s="59">
        <v>99</v>
      </c>
      <c r="E45" s="59">
        <v>98</v>
      </c>
      <c r="F45" s="48">
        <v>521774</v>
      </c>
      <c r="G45" s="48">
        <v>21837.18</v>
      </c>
      <c r="H45" s="48">
        <v>543611.18000000005</v>
      </c>
      <c r="I45" s="49">
        <v>12.16</v>
      </c>
      <c r="J45" s="48">
        <v>197460</v>
      </c>
      <c r="K45" s="48">
        <v>238100</v>
      </c>
      <c r="L45" s="48">
        <v>435560</v>
      </c>
      <c r="M45" s="48">
        <v>10600.78</v>
      </c>
      <c r="N45" s="48">
        <v>0</v>
      </c>
      <c r="O45" s="48">
        <v>106007.8</v>
      </c>
      <c r="P45" s="48">
        <v>0</v>
      </c>
      <c r="Q45" s="48">
        <v>541567.80000000005</v>
      </c>
      <c r="R45" s="50">
        <v>99.624110011865469</v>
      </c>
      <c r="S45" s="48">
        <v>20343</v>
      </c>
      <c r="T45" s="50">
        <v>37.421967664461938</v>
      </c>
      <c r="U45" s="47"/>
    </row>
    <row r="46" spans="1:21" x14ac:dyDescent="0.2">
      <c r="A46" s="54" t="s">
        <v>96</v>
      </c>
      <c r="B46" s="54" t="s">
        <v>45</v>
      </c>
      <c r="C46" s="54" t="s">
        <v>94</v>
      </c>
      <c r="D46" s="59">
        <v>118</v>
      </c>
      <c r="E46" s="59">
        <v>119</v>
      </c>
      <c r="F46" s="48">
        <v>2311239.31</v>
      </c>
      <c r="G46" s="48">
        <v>235647.21</v>
      </c>
      <c r="H46" s="48">
        <v>2546886.52</v>
      </c>
      <c r="I46" s="49">
        <v>13.32</v>
      </c>
      <c r="J46" s="48">
        <v>303982</v>
      </c>
      <c r="K46" s="48">
        <v>187855</v>
      </c>
      <c r="L46" s="48">
        <v>491837</v>
      </c>
      <c r="M46" s="48">
        <v>257265.56</v>
      </c>
      <c r="N46" s="48">
        <v>0</v>
      </c>
      <c r="O46" s="48">
        <v>2572655.6</v>
      </c>
      <c r="P46" s="48">
        <v>0</v>
      </c>
      <c r="Q46" s="48">
        <v>3064492.6</v>
      </c>
      <c r="R46" s="50">
        <v>120.32309158399408</v>
      </c>
      <c r="S46" s="48">
        <v>94400</v>
      </c>
      <c r="T46" s="50">
        <v>37.064863023422028</v>
      </c>
      <c r="U46" s="47"/>
    </row>
    <row r="47" spans="1:21" x14ac:dyDescent="0.2">
      <c r="A47" s="54" t="s">
        <v>97</v>
      </c>
      <c r="B47" s="54" t="s">
        <v>69</v>
      </c>
      <c r="C47" s="54" t="s">
        <v>98</v>
      </c>
      <c r="D47" s="59">
        <v>85</v>
      </c>
      <c r="E47" s="59">
        <v>86</v>
      </c>
      <c r="F47" s="48">
        <v>314321.40999999997</v>
      </c>
      <c r="G47" s="48">
        <v>32237.39</v>
      </c>
      <c r="H47" s="48">
        <v>346558.8</v>
      </c>
      <c r="I47" s="49">
        <v>12.79</v>
      </c>
      <c r="J47" s="48">
        <v>0</v>
      </c>
      <c r="K47" s="48">
        <v>0</v>
      </c>
      <c r="L47" s="48">
        <v>0</v>
      </c>
      <c r="M47" s="48">
        <v>17610.990000000002</v>
      </c>
      <c r="N47" s="48">
        <v>0</v>
      </c>
      <c r="O47" s="48">
        <v>176109.90000000002</v>
      </c>
      <c r="P47" s="48">
        <v>176267.22559999998</v>
      </c>
      <c r="Q47" s="48">
        <v>352377.12560000003</v>
      </c>
      <c r="R47" s="50">
        <v>101.67888554554091</v>
      </c>
      <c r="S47" s="48">
        <v>15659.4</v>
      </c>
      <c r="T47" s="50">
        <v>45.185405766640464</v>
      </c>
      <c r="U47" s="47"/>
    </row>
    <row r="48" spans="1:21" x14ac:dyDescent="0.2">
      <c r="A48" s="54" t="s">
        <v>99</v>
      </c>
      <c r="B48" s="54" t="s">
        <v>45</v>
      </c>
      <c r="C48" s="54" t="s">
        <v>100</v>
      </c>
      <c r="D48" s="59">
        <v>139</v>
      </c>
      <c r="E48" s="59">
        <v>133</v>
      </c>
      <c r="F48" s="48">
        <v>773850.71</v>
      </c>
      <c r="G48" s="48">
        <v>73994.64</v>
      </c>
      <c r="H48" s="48">
        <v>847845.35</v>
      </c>
      <c r="I48" s="49">
        <v>12.93</v>
      </c>
      <c r="J48" s="48">
        <v>0</v>
      </c>
      <c r="K48" s="48">
        <v>0</v>
      </c>
      <c r="L48" s="48">
        <v>0</v>
      </c>
      <c r="M48" s="48">
        <v>101685.69</v>
      </c>
      <c r="N48" s="48">
        <v>0</v>
      </c>
      <c r="O48" s="48">
        <v>1016856.9</v>
      </c>
      <c r="P48" s="48">
        <v>0</v>
      </c>
      <c r="Q48" s="48">
        <v>1016856.9</v>
      </c>
      <c r="R48" s="50">
        <v>119.93424272480824</v>
      </c>
      <c r="S48" s="48">
        <v>37400</v>
      </c>
      <c r="T48" s="50">
        <v>44.11181826968798</v>
      </c>
      <c r="U48" s="47"/>
    </row>
    <row r="49" spans="1:21" x14ac:dyDescent="0.2">
      <c r="A49" s="60" t="s">
        <v>61</v>
      </c>
      <c r="B49" s="60"/>
      <c r="C49" s="60"/>
      <c r="D49" s="61"/>
      <c r="E49" s="61"/>
      <c r="F49" s="51">
        <v>4838471.8000000007</v>
      </c>
      <c r="G49" s="51">
        <v>488460.9</v>
      </c>
      <c r="H49" s="51">
        <v>5326932.6999999993</v>
      </c>
      <c r="I49" s="52">
        <v>13.087463254078656</v>
      </c>
      <c r="J49" s="51">
        <v>501442</v>
      </c>
      <c r="K49" s="51">
        <v>425955</v>
      </c>
      <c r="L49" s="51">
        <v>927397</v>
      </c>
      <c r="M49" s="51">
        <v>514070.49</v>
      </c>
      <c r="N49" s="51">
        <v>0</v>
      </c>
      <c r="O49" s="51">
        <v>5140704.9000000004</v>
      </c>
      <c r="P49" s="51">
        <v>176267.22559999998</v>
      </c>
      <c r="Q49" s="51">
        <v>6244369.1255999999</v>
      </c>
      <c r="R49" s="53">
        <v>117.22260214776132</v>
      </c>
      <c r="S49" s="51">
        <v>213917.93</v>
      </c>
      <c r="T49" s="53">
        <v>40.157806010952612</v>
      </c>
      <c r="U49" s="47"/>
    </row>
    <row r="50" spans="1:21" x14ac:dyDescent="0.2">
      <c r="A50" s="54" t="s">
        <v>101</v>
      </c>
      <c r="B50" s="54"/>
      <c r="C50" s="54"/>
      <c r="D50" s="62"/>
      <c r="E50" s="62"/>
      <c r="F50" s="54"/>
      <c r="G50" s="54"/>
      <c r="H50" s="54"/>
      <c r="I50" s="55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47"/>
    </row>
    <row r="51" spans="1:21" x14ac:dyDescent="0.2">
      <c r="A51" s="54" t="s">
        <v>102</v>
      </c>
      <c r="B51" s="54" t="s">
        <v>103</v>
      </c>
      <c r="C51" s="54" t="s">
        <v>104</v>
      </c>
      <c r="D51" s="59">
        <v>139</v>
      </c>
      <c r="E51" s="59">
        <v>114</v>
      </c>
      <c r="F51" s="48">
        <v>1990002.75</v>
      </c>
      <c r="G51" s="48">
        <v>102978.81</v>
      </c>
      <c r="H51" s="48">
        <v>2092981.56</v>
      </c>
      <c r="I51" s="49">
        <v>13.82</v>
      </c>
      <c r="J51" s="48">
        <v>273005.5</v>
      </c>
      <c r="K51" s="48">
        <v>892563.6</v>
      </c>
      <c r="L51" s="48">
        <v>1165569.1000000001</v>
      </c>
      <c r="M51" s="48">
        <v>131149.47</v>
      </c>
      <c r="N51" s="48">
        <v>0</v>
      </c>
      <c r="O51" s="48">
        <v>1311494.7</v>
      </c>
      <c r="P51" s="48">
        <v>17851.599999999999</v>
      </c>
      <c r="Q51" s="48">
        <v>2494915.4</v>
      </c>
      <c r="R51" s="50">
        <v>119.20388825594813</v>
      </c>
      <c r="S51" s="48">
        <v>82393.570000000007</v>
      </c>
      <c r="T51" s="50">
        <v>39.366601012958753</v>
      </c>
      <c r="U51" s="47"/>
    </row>
    <row r="52" spans="1:21" x14ac:dyDescent="0.2">
      <c r="A52" s="54" t="s">
        <v>105</v>
      </c>
      <c r="B52" s="54" t="s">
        <v>106</v>
      </c>
      <c r="C52" s="54" t="s">
        <v>107</v>
      </c>
      <c r="D52" s="59">
        <v>107</v>
      </c>
      <c r="E52" s="59">
        <v>100</v>
      </c>
      <c r="F52" s="48">
        <v>1131106.99</v>
      </c>
      <c r="G52" s="48">
        <v>45683.92</v>
      </c>
      <c r="H52" s="48">
        <v>1176790.9099999999</v>
      </c>
      <c r="I52" s="49">
        <v>13.57</v>
      </c>
      <c r="J52" s="48">
        <v>189848.3</v>
      </c>
      <c r="K52" s="48">
        <v>0</v>
      </c>
      <c r="L52" s="48">
        <v>189848.3</v>
      </c>
      <c r="M52" s="48">
        <v>116162.78</v>
      </c>
      <c r="N52" s="48">
        <v>0</v>
      </c>
      <c r="O52" s="48">
        <v>1161627.8</v>
      </c>
      <c r="P52" s="48">
        <v>6495.9179000000004</v>
      </c>
      <c r="Q52" s="48">
        <v>1357972.0179000001</v>
      </c>
      <c r="R52" s="50">
        <v>115.39620219364205</v>
      </c>
      <c r="S52" s="48">
        <v>51346.859999999993</v>
      </c>
      <c r="T52" s="50">
        <v>43.632950903742106</v>
      </c>
      <c r="U52" s="47"/>
    </row>
    <row r="53" spans="1:21" x14ac:dyDescent="0.2">
      <c r="A53" s="54" t="s">
        <v>108</v>
      </c>
      <c r="B53" s="54" t="s">
        <v>106</v>
      </c>
      <c r="C53" s="54" t="s">
        <v>109</v>
      </c>
      <c r="D53" s="59">
        <v>105</v>
      </c>
      <c r="E53" s="59">
        <v>106</v>
      </c>
      <c r="F53" s="48">
        <v>2832822.28</v>
      </c>
      <c r="G53" s="48">
        <v>148457.78</v>
      </c>
      <c r="H53" s="48">
        <v>2981280.0599999996</v>
      </c>
      <c r="I53" s="49">
        <v>14.26</v>
      </c>
      <c r="J53" s="48">
        <v>0</v>
      </c>
      <c r="K53" s="48">
        <v>0</v>
      </c>
      <c r="L53" s="48">
        <v>0</v>
      </c>
      <c r="M53" s="48">
        <v>296323.43</v>
      </c>
      <c r="N53" s="48">
        <v>669874</v>
      </c>
      <c r="O53" s="48">
        <v>3633108.3</v>
      </c>
      <c r="P53" s="48">
        <v>300735.58769999997</v>
      </c>
      <c r="Q53" s="48">
        <v>3933843.8876999998</v>
      </c>
      <c r="R53" s="50">
        <v>131.95150433803929</v>
      </c>
      <c r="S53" s="48">
        <v>110411.315</v>
      </c>
      <c r="T53" s="50">
        <v>37.034868505443271</v>
      </c>
      <c r="U53" s="47"/>
    </row>
    <row r="54" spans="1:21" x14ac:dyDescent="0.2">
      <c r="A54" s="54" t="s">
        <v>110</v>
      </c>
      <c r="B54" s="54" t="s">
        <v>106</v>
      </c>
      <c r="C54" s="54" t="s">
        <v>111</v>
      </c>
      <c r="D54" s="59">
        <v>103</v>
      </c>
      <c r="E54" s="59">
        <v>104</v>
      </c>
      <c r="F54" s="48">
        <v>660221.14</v>
      </c>
      <c r="G54" s="48">
        <v>11787.16</v>
      </c>
      <c r="H54" s="48">
        <v>672008.3</v>
      </c>
      <c r="I54" s="49">
        <v>13.86</v>
      </c>
      <c r="J54" s="48">
        <v>0</v>
      </c>
      <c r="K54" s="48">
        <v>0</v>
      </c>
      <c r="L54" s="48">
        <v>0</v>
      </c>
      <c r="M54" s="48">
        <v>51447.839999999997</v>
      </c>
      <c r="N54" s="48">
        <v>0</v>
      </c>
      <c r="O54" s="48">
        <v>514478.39999999997</v>
      </c>
      <c r="P54" s="48">
        <v>286594.59829999995</v>
      </c>
      <c r="Q54" s="48">
        <v>801072.99829999986</v>
      </c>
      <c r="R54" s="50">
        <v>119.20581907991311</v>
      </c>
      <c r="S54" s="48">
        <v>26737.53</v>
      </c>
      <c r="T54" s="50">
        <v>39.787499648441838</v>
      </c>
      <c r="U54" s="47"/>
    </row>
    <row r="55" spans="1:21" x14ac:dyDescent="0.2">
      <c r="A55" s="54" t="s">
        <v>112</v>
      </c>
      <c r="B55" s="54" t="s">
        <v>106</v>
      </c>
      <c r="C55" s="54" t="s">
        <v>107</v>
      </c>
      <c r="D55" s="59">
        <v>107</v>
      </c>
      <c r="E55" s="59">
        <v>110</v>
      </c>
      <c r="F55" s="48">
        <v>2108611.1</v>
      </c>
      <c r="G55" s="48">
        <v>107281.4</v>
      </c>
      <c r="H55" s="48">
        <v>2215892.5</v>
      </c>
      <c r="I55" s="49">
        <v>13.51</v>
      </c>
      <c r="J55" s="48">
        <v>103286</v>
      </c>
      <c r="K55" s="48">
        <v>490775</v>
      </c>
      <c r="L55" s="48">
        <v>594061</v>
      </c>
      <c r="M55" s="48">
        <v>197747.64</v>
      </c>
      <c r="N55" s="48">
        <v>2992</v>
      </c>
      <c r="O55" s="48">
        <v>1980468.4000000001</v>
      </c>
      <c r="P55" s="48">
        <v>36752.493199999997</v>
      </c>
      <c r="Q55" s="48">
        <v>2611281.8932000003</v>
      </c>
      <c r="R55" s="50">
        <v>117.84334723818959</v>
      </c>
      <c r="S55" s="48">
        <v>91133.2</v>
      </c>
      <c r="T55" s="50">
        <v>41.127085361767321</v>
      </c>
      <c r="U55" s="47"/>
    </row>
    <row r="56" spans="1:21" x14ac:dyDescent="0.2">
      <c r="A56" s="54" t="s">
        <v>113</v>
      </c>
      <c r="B56" s="54" t="s">
        <v>103</v>
      </c>
      <c r="C56" s="54" t="s">
        <v>114</v>
      </c>
      <c r="D56" s="59">
        <v>128</v>
      </c>
      <c r="E56" s="59">
        <v>128</v>
      </c>
      <c r="F56" s="48">
        <v>5649545.0099999998</v>
      </c>
      <c r="G56" s="48">
        <v>16414.669999999998</v>
      </c>
      <c r="H56" s="48">
        <v>5665959.6799999997</v>
      </c>
      <c r="I56" s="49">
        <v>13.67</v>
      </c>
      <c r="J56" s="48">
        <v>323675</v>
      </c>
      <c r="K56" s="48">
        <v>1491608</v>
      </c>
      <c r="L56" s="48">
        <v>1815283</v>
      </c>
      <c r="M56" s="48">
        <v>489858.02</v>
      </c>
      <c r="N56" s="48">
        <v>0</v>
      </c>
      <c r="O56" s="48">
        <v>4898580.2</v>
      </c>
      <c r="P56" s="48">
        <v>32526.3135</v>
      </c>
      <c r="Q56" s="48">
        <v>6746389.5135000004</v>
      </c>
      <c r="R56" s="50">
        <v>119.0687878933159</v>
      </c>
      <c r="S56" s="48">
        <v>229191.05000000002</v>
      </c>
      <c r="T56" s="50">
        <v>40.450526114580477</v>
      </c>
      <c r="U56" s="47"/>
    </row>
    <row r="57" spans="1:21" x14ac:dyDescent="0.2">
      <c r="A57" s="54" t="s">
        <v>115</v>
      </c>
      <c r="B57" s="54" t="s">
        <v>106</v>
      </c>
      <c r="C57" s="54" t="s">
        <v>116</v>
      </c>
      <c r="D57" s="59">
        <v>116</v>
      </c>
      <c r="E57" s="59">
        <v>115</v>
      </c>
      <c r="F57" s="48">
        <v>3123800.33</v>
      </c>
      <c r="G57" s="48">
        <v>131361.62</v>
      </c>
      <c r="H57" s="48">
        <v>3255161.95</v>
      </c>
      <c r="I57" s="49">
        <v>13.67</v>
      </c>
      <c r="J57" s="48">
        <v>186335.75</v>
      </c>
      <c r="K57" s="48">
        <v>1184785.3500000001</v>
      </c>
      <c r="L57" s="48">
        <v>1371121.1</v>
      </c>
      <c r="M57" s="48">
        <v>227877.46</v>
      </c>
      <c r="N57" s="48">
        <v>149337.85999999999</v>
      </c>
      <c r="O57" s="48">
        <v>2428112.46</v>
      </c>
      <c r="P57" s="48">
        <v>254263.50750000001</v>
      </c>
      <c r="Q57" s="48">
        <v>4053497.0674999999</v>
      </c>
      <c r="R57" s="50">
        <v>124.5252042682546</v>
      </c>
      <c r="S57" s="48">
        <v>112313.198</v>
      </c>
      <c r="T57" s="50">
        <v>34.503106058978105</v>
      </c>
      <c r="U57" s="47"/>
    </row>
    <row r="58" spans="1:21" x14ac:dyDescent="0.2">
      <c r="A58" s="54" t="s">
        <v>117</v>
      </c>
      <c r="B58" s="54" t="s">
        <v>106</v>
      </c>
      <c r="C58" s="54" t="s">
        <v>118</v>
      </c>
      <c r="D58" s="59">
        <v>142</v>
      </c>
      <c r="E58" s="59">
        <v>134</v>
      </c>
      <c r="F58" s="48">
        <v>2497274.8799999999</v>
      </c>
      <c r="G58" s="48">
        <v>6172.49</v>
      </c>
      <c r="H58" s="48">
        <v>2503447.37</v>
      </c>
      <c r="I58" s="49">
        <v>13.24</v>
      </c>
      <c r="J58" s="48">
        <v>151985.5</v>
      </c>
      <c r="K58" s="48">
        <v>240984</v>
      </c>
      <c r="L58" s="48">
        <v>392969.5</v>
      </c>
      <c r="M58" s="48">
        <v>217241.92</v>
      </c>
      <c r="N58" s="48">
        <v>0</v>
      </c>
      <c r="O58" s="48">
        <v>2172419.2000000002</v>
      </c>
      <c r="P58" s="48">
        <v>194886.2095</v>
      </c>
      <c r="Q58" s="48">
        <v>2760274.9095000001</v>
      </c>
      <c r="R58" s="50">
        <v>110.25895501450066</v>
      </c>
      <c r="S58" s="48">
        <v>116354.74</v>
      </c>
      <c r="T58" s="50">
        <v>46.47780552302963</v>
      </c>
      <c r="U58" s="47"/>
    </row>
    <row r="59" spans="1:21" x14ac:dyDescent="0.2">
      <c r="A59" s="54" t="s">
        <v>119</v>
      </c>
      <c r="B59" s="54" t="s">
        <v>120</v>
      </c>
      <c r="C59" s="54" t="s">
        <v>54</v>
      </c>
      <c r="D59" s="59">
        <v>121</v>
      </c>
      <c r="E59" s="59">
        <v>125</v>
      </c>
      <c r="F59" s="48">
        <v>3161996.59</v>
      </c>
      <c r="G59" s="48">
        <v>63309.13</v>
      </c>
      <c r="H59" s="48">
        <v>3225305.7199999997</v>
      </c>
      <c r="I59" s="49">
        <v>12.92</v>
      </c>
      <c r="J59" s="48">
        <v>188854.75</v>
      </c>
      <c r="K59" s="48">
        <v>862717.3</v>
      </c>
      <c r="L59" s="48">
        <v>1051572.05</v>
      </c>
      <c r="M59" s="48">
        <v>251961.23</v>
      </c>
      <c r="N59" s="48">
        <v>70254.5</v>
      </c>
      <c r="O59" s="48">
        <v>2589866.8000000003</v>
      </c>
      <c r="P59" s="48">
        <v>55814.1158</v>
      </c>
      <c r="Q59" s="48">
        <v>3697252.9658000004</v>
      </c>
      <c r="R59" s="50">
        <v>114.63263599706141</v>
      </c>
      <c r="S59" s="48">
        <v>140671.51999999999</v>
      </c>
      <c r="T59" s="50">
        <v>43.614941407786922</v>
      </c>
      <c r="U59" s="47"/>
    </row>
    <row r="60" spans="1:21" x14ac:dyDescent="0.2">
      <c r="A60" s="54" t="s">
        <v>121</v>
      </c>
      <c r="B60" s="54" t="s">
        <v>122</v>
      </c>
      <c r="C60" s="54" t="s">
        <v>67</v>
      </c>
      <c r="D60" s="59">
        <v>95</v>
      </c>
      <c r="E60" s="59">
        <v>87</v>
      </c>
      <c r="F60" s="48">
        <v>465400.52</v>
      </c>
      <c r="G60" s="48">
        <v>19628.669999999998</v>
      </c>
      <c r="H60" s="48">
        <v>485029.19</v>
      </c>
      <c r="I60" s="49">
        <v>13.26</v>
      </c>
      <c r="J60" s="48">
        <v>151242.5</v>
      </c>
      <c r="K60" s="48">
        <v>0</v>
      </c>
      <c r="L60" s="48">
        <v>151242.5</v>
      </c>
      <c r="M60" s="48">
        <v>32896.15</v>
      </c>
      <c r="N60" s="48">
        <v>0</v>
      </c>
      <c r="O60" s="48">
        <v>328961.5</v>
      </c>
      <c r="P60" s="48">
        <v>0</v>
      </c>
      <c r="Q60" s="48">
        <v>480204</v>
      </c>
      <c r="R60" s="50">
        <v>99.00517533800388</v>
      </c>
      <c r="S60" s="48">
        <v>21090.78</v>
      </c>
      <c r="T60" s="50">
        <v>43.483527249153809</v>
      </c>
      <c r="U60" s="47"/>
    </row>
    <row r="61" spans="1:21" x14ac:dyDescent="0.2">
      <c r="A61" s="54" t="s">
        <v>123</v>
      </c>
      <c r="B61" s="54" t="s">
        <v>106</v>
      </c>
      <c r="C61" s="54" t="s">
        <v>43</v>
      </c>
      <c r="D61" s="59">
        <v>109</v>
      </c>
      <c r="E61" s="59">
        <v>109</v>
      </c>
      <c r="F61" s="48">
        <v>2148347.35</v>
      </c>
      <c r="G61" s="48">
        <v>110185.06</v>
      </c>
      <c r="H61" s="48">
        <v>2258532.41</v>
      </c>
      <c r="I61" s="49">
        <v>13.39</v>
      </c>
      <c r="J61" s="48">
        <v>170730</v>
      </c>
      <c r="K61" s="48">
        <v>397164</v>
      </c>
      <c r="L61" s="48">
        <v>567894</v>
      </c>
      <c r="M61" s="48">
        <v>200761.97</v>
      </c>
      <c r="N61" s="48">
        <v>0</v>
      </c>
      <c r="O61" s="48">
        <v>2007619.7</v>
      </c>
      <c r="P61" s="48">
        <v>82581.961200000005</v>
      </c>
      <c r="Q61" s="48">
        <v>2658095.6612</v>
      </c>
      <c r="R61" s="50">
        <v>117.69127816943747</v>
      </c>
      <c r="S61" s="48">
        <v>92797.52</v>
      </c>
      <c r="T61" s="50">
        <v>41.087530818298063</v>
      </c>
      <c r="U61" s="47"/>
    </row>
    <row r="62" spans="1:21" x14ac:dyDescent="0.2">
      <c r="A62" s="54" t="s">
        <v>124</v>
      </c>
      <c r="B62" s="54" t="s">
        <v>106</v>
      </c>
      <c r="C62" s="54" t="s">
        <v>125</v>
      </c>
      <c r="D62" s="59">
        <v>101</v>
      </c>
      <c r="E62" s="59">
        <v>98</v>
      </c>
      <c r="F62" s="48">
        <v>1254691.69</v>
      </c>
      <c r="G62" s="48">
        <v>30405.759999999998</v>
      </c>
      <c r="H62" s="48">
        <v>1285097.45</v>
      </c>
      <c r="I62" s="49">
        <v>14.41</v>
      </c>
      <c r="J62" s="48">
        <v>387841</v>
      </c>
      <c r="K62" s="48">
        <v>0</v>
      </c>
      <c r="L62" s="48">
        <v>387841</v>
      </c>
      <c r="M62" s="48">
        <v>98913.88</v>
      </c>
      <c r="N62" s="48">
        <v>0</v>
      </c>
      <c r="O62" s="48">
        <v>989138.8</v>
      </c>
      <c r="P62" s="48">
        <v>181310.6888</v>
      </c>
      <c r="Q62" s="48">
        <v>1558290.4887999999</v>
      </c>
      <c r="R62" s="50">
        <v>121.258546486105</v>
      </c>
      <c r="S62" s="48">
        <v>48213.120000000003</v>
      </c>
      <c r="T62" s="50">
        <v>37.517092575352947</v>
      </c>
      <c r="U62" s="47"/>
    </row>
    <row r="63" spans="1:21" x14ac:dyDescent="0.2">
      <c r="A63" s="54" t="s">
        <v>126</v>
      </c>
      <c r="B63" s="54" t="s">
        <v>103</v>
      </c>
      <c r="C63" s="54" t="s">
        <v>94</v>
      </c>
      <c r="D63" s="59">
        <v>127</v>
      </c>
      <c r="E63" s="59">
        <v>123</v>
      </c>
      <c r="F63" s="48">
        <v>2220711.7000000002</v>
      </c>
      <c r="G63" s="48">
        <v>21381.77</v>
      </c>
      <c r="H63" s="48">
        <v>2242093.4700000002</v>
      </c>
      <c r="I63" s="49">
        <v>13.83</v>
      </c>
      <c r="J63" s="48">
        <v>0</v>
      </c>
      <c r="K63" s="48">
        <v>0</v>
      </c>
      <c r="L63" s="48">
        <v>0</v>
      </c>
      <c r="M63" s="48">
        <v>192967.82</v>
      </c>
      <c r="N63" s="48">
        <v>14014.5</v>
      </c>
      <c r="O63" s="48">
        <v>1943692.7000000002</v>
      </c>
      <c r="P63" s="48">
        <v>746444.75</v>
      </c>
      <c r="Q63" s="48">
        <v>2690137.45</v>
      </c>
      <c r="R63" s="50">
        <v>119.98328731584949</v>
      </c>
      <c r="S63" s="48">
        <v>84358.31</v>
      </c>
      <c r="T63" s="50">
        <v>37.624796257936559</v>
      </c>
      <c r="U63" s="47"/>
    </row>
    <row r="64" spans="1:21" x14ac:dyDescent="0.2">
      <c r="A64" s="54" t="s">
        <v>127</v>
      </c>
      <c r="B64" s="54" t="s">
        <v>103</v>
      </c>
      <c r="C64" s="54" t="s">
        <v>70</v>
      </c>
      <c r="D64" s="59">
        <v>112</v>
      </c>
      <c r="E64" s="59">
        <v>112</v>
      </c>
      <c r="F64" s="48">
        <v>3540026.25</v>
      </c>
      <c r="G64" s="48">
        <v>147831.85999999999</v>
      </c>
      <c r="H64" s="48">
        <v>3687858.11</v>
      </c>
      <c r="I64" s="49">
        <v>13.15</v>
      </c>
      <c r="J64" s="48">
        <v>256856</v>
      </c>
      <c r="K64" s="48">
        <v>1097902.0800000001</v>
      </c>
      <c r="L64" s="48">
        <v>1354758.08</v>
      </c>
      <c r="M64" s="48">
        <v>261408.57</v>
      </c>
      <c r="N64" s="48">
        <v>439166.5</v>
      </c>
      <c r="O64" s="48">
        <v>3053252.2</v>
      </c>
      <c r="P64" s="48">
        <v>252518.6488</v>
      </c>
      <c r="Q64" s="48">
        <v>4660528.9287999999</v>
      </c>
      <c r="R64" s="50">
        <v>126.37495233784904</v>
      </c>
      <c r="S64" s="48">
        <v>123358.538</v>
      </c>
      <c r="T64" s="50">
        <v>33.449914373196968</v>
      </c>
      <c r="U64" s="47"/>
    </row>
    <row r="65" spans="1:21" x14ac:dyDescent="0.2">
      <c r="A65" s="54" t="s">
        <v>128</v>
      </c>
      <c r="B65" s="54" t="s">
        <v>106</v>
      </c>
      <c r="C65" s="54" t="s">
        <v>107</v>
      </c>
      <c r="D65" s="59">
        <v>107</v>
      </c>
      <c r="E65" s="59">
        <v>109</v>
      </c>
      <c r="F65" s="48">
        <v>2988522.61</v>
      </c>
      <c r="G65" s="48">
        <v>76292.679999999993</v>
      </c>
      <c r="H65" s="48">
        <v>3064815.29</v>
      </c>
      <c r="I65" s="49">
        <v>13.24</v>
      </c>
      <c r="J65" s="48">
        <v>134091.5</v>
      </c>
      <c r="K65" s="48">
        <v>709397</v>
      </c>
      <c r="L65" s="48">
        <v>843488.5</v>
      </c>
      <c r="M65" s="48">
        <v>252807.39</v>
      </c>
      <c r="N65" s="48">
        <v>0</v>
      </c>
      <c r="O65" s="48">
        <v>2528073.9000000004</v>
      </c>
      <c r="P65" s="48">
        <v>0</v>
      </c>
      <c r="Q65" s="48">
        <v>3371562.4000000004</v>
      </c>
      <c r="R65" s="50">
        <v>110.00866548143593</v>
      </c>
      <c r="S65" s="48">
        <v>123967.57</v>
      </c>
      <c r="T65" s="50">
        <v>40.448626840412295</v>
      </c>
      <c r="U65" s="47"/>
    </row>
    <row r="66" spans="1:21" x14ac:dyDescent="0.2">
      <c r="A66" s="54" t="s">
        <v>129</v>
      </c>
      <c r="B66" s="54" t="s">
        <v>106</v>
      </c>
      <c r="C66" s="54" t="s">
        <v>74</v>
      </c>
      <c r="D66" s="59">
        <v>111</v>
      </c>
      <c r="E66" s="59">
        <v>114</v>
      </c>
      <c r="F66" s="48">
        <v>2253382.1800000002</v>
      </c>
      <c r="G66" s="48">
        <v>69630.36</v>
      </c>
      <c r="H66" s="48">
        <v>2323012.54</v>
      </c>
      <c r="I66" s="49">
        <v>13.62</v>
      </c>
      <c r="J66" s="48">
        <v>27077.5</v>
      </c>
      <c r="K66" s="48">
        <v>433649</v>
      </c>
      <c r="L66" s="48">
        <v>460726.5</v>
      </c>
      <c r="M66" s="48">
        <v>211437.41500000001</v>
      </c>
      <c r="N66" s="48">
        <v>0</v>
      </c>
      <c r="O66" s="48">
        <v>2114374.15</v>
      </c>
      <c r="P66" s="48">
        <v>5274.4296999999997</v>
      </c>
      <c r="Q66" s="48">
        <v>2580375.0797000001</v>
      </c>
      <c r="R66" s="50">
        <v>111.07882696578125</v>
      </c>
      <c r="S66" s="48">
        <v>88230.776999999987</v>
      </c>
      <c r="T66" s="50">
        <v>37.981188426989718</v>
      </c>
      <c r="U66" s="47"/>
    </row>
    <row r="67" spans="1:21" x14ac:dyDescent="0.2">
      <c r="A67" s="54" t="s">
        <v>130</v>
      </c>
      <c r="B67" s="54" t="s">
        <v>103</v>
      </c>
      <c r="C67" s="54" t="s">
        <v>90</v>
      </c>
      <c r="D67" s="59">
        <v>116</v>
      </c>
      <c r="E67" s="59">
        <v>114</v>
      </c>
      <c r="F67" s="48">
        <v>3334596.14</v>
      </c>
      <c r="G67" s="48">
        <v>149207.19</v>
      </c>
      <c r="H67" s="48">
        <v>3483803.33</v>
      </c>
      <c r="I67" s="49">
        <v>12.9</v>
      </c>
      <c r="J67" s="48">
        <v>0</v>
      </c>
      <c r="K67" s="48">
        <v>0</v>
      </c>
      <c r="L67" s="48">
        <v>0</v>
      </c>
      <c r="M67" s="48">
        <v>396045.51</v>
      </c>
      <c r="N67" s="48">
        <v>87831.9</v>
      </c>
      <c r="O67" s="48">
        <v>4048287</v>
      </c>
      <c r="P67" s="48">
        <v>0</v>
      </c>
      <c r="Q67" s="48">
        <v>4048287</v>
      </c>
      <c r="R67" s="50">
        <v>116.20308658468387</v>
      </c>
      <c r="S67" s="48">
        <v>130366.63</v>
      </c>
      <c r="T67" s="50">
        <v>37.420777710778523</v>
      </c>
      <c r="U67" s="47"/>
    </row>
    <row r="68" spans="1:21" x14ac:dyDescent="0.2">
      <c r="A68" s="54" t="s">
        <v>131</v>
      </c>
      <c r="B68" s="54" t="s">
        <v>106</v>
      </c>
      <c r="C68" s="54" t="s">
        <v>43</v>
      </c>
      <c r="D68" s="59">
        <v>109</v>
      </c>
      <c r="E68" s="59">
        <v>112</v>
      </c>
      <c r="F68" s="48">
        <v>2034938.95</v>
      </c>
      <c r="G68" s="48">
        <v>86557.55</v>
      </c>
      <c r="H68" s="48">
        <v>2121496.5</v>
      </c>
      <c r="I68" s="49">
        <v>13.3</v>
      </c>
      <c r="J68" s="48">
        <v>0</v>
      </c>
      <c r="K68" s="48">
        <v>0</v>
      </c>
      <c r="L68" s="48">
        <v>0</v>
      </c>
      <c r="M68" s="48">
        <v>234179.58</v>
      </c>
      <c r="N68" s="48">
        <v>28050</v>
      </c>
      <c r="O68" s="48">
        <v>2369845.7999999998</v>
      </c>
      <c r="P68" s="48">
        <v>91690.731300000014</v>
      </c>
      <c r="Q68" s="48">
        <v>2461536.5312999999</v>
      </c>
      <c r="R68" s="50">
        <v>116.02830979452476</v>
      </c>
      <c r="S68" s="48">
        <v>83043.91</v>
      </c>
      <c r="T68" s="50">
        <v>39.144024041519749</v>
      </c>
      <c r="U68" s="47"/>
    </row>
    <row r="69" spans="1:21" x14ac:dyDescent="0.2">
      <c r="A69" s="54" t="s">
        <v>132</v>
      </c>
      <c r="B69" s="54" t="s">
        <v>39</v>
      </c>
      <c r="C69" s="54" t="s">
        <v>114</v>
      </c>
      <c r="D69" s="59">
        <v>124</v>
      </c>
      <c r="E69" s="59">
        <v>124</v>
      </c>
      <c r="F69" s="48">
        <v>2040688.67</v>
      </c>
      <c r="G69" s="48">
        <v>37528.19</v>
      </c>
      <c r="H69" s="48">
        <v>2078216.8599999999</v>
      </c>
      <c r="I69" s="49">
        <v>13.05</v>
      </c>
      <c r="J69" s="48">
        <v>0</v>
      </c>
      <c r="K69" s="48">
        <v>0</v>
      </c>
      <c r="L69" s="48">
        <v>0</v>
      </c>
      <c r="M69" s="48">
        <v>175499.73</v>
      </c>
      <c r="N69" s="48">
        <v>0</v>
      </c>
      <c r="O69" s="48">
        <v>1754997.3</v>
      </c>
      <c r="P69" s="48">
        <v>462326.54520000005</v>
      </c>
      <c r="Q69" s="48">
        <v>2217323.8452000003</v>
      </c>
      <c r="R69" s="50">
        <v>106.69357408639253</v>
      </c>
      <c r="S69" s="48">
        <v>96364.61</v>
      </c>
      <c r="T69" s="50">
        <v>46.368890492015353</v>
      </c>
      <c r="U69" s="47"/>
    </row>
    <row r="70" spans="1:21" x14ac:dyDescent="0.2">
      <c r="A70" s="54" t="s">
        <v>133</v>
      </c>
      <c r="B70" s="54" t="s">
        <v>134</v>
      </c>
      <c r="C70" s="54" t="s">
        <v>135</v>
      </c>
      <c r="D70" s="59">
        <v>78</v>
      </c>
      <c r="E70" s="59">
        <v>76</v>
      </c>
      <c r="F70" s="48">
        <v>432724.75</v>
      </c>
      <c r="G70" s="48">
        <v>7872.47</v>
      </c>
      <c r="H70" s="48">
        <v>440597.22</v>
      </c>
      <c r="I70" s="49">
        <v>13.26</v>
      </c>
      <c r="J70" s="48">
        <v>0</v>
      </c>
      <c r="K70" s="48">
        <v>0</v>
      </c>
      <c r="L70" s="48">
        <v>0</v>
      </c>
      <c r="M70" s="48">
        <v>49222.48</v>
      </c>
      <c r="N70" s="48">
        <v>0</v>
      </c>
      <c r="O70" s="48">
        <v>492224.80000000005</v>
      </c>
      <c r="P70" s="48">
        <v>2798.2842000000001</v>
      </c>
      <c r="Q70" s="48">
        <v>495023.08420000004</v>
      </c>
      <c r="R70" s="50">
        <v>112.35274798147843</v>
      </c>
      <c r="S70" s="48">
        <v>20751.53</v>
      </c>
      <c r="T70" s="50">
        <v>47.098640340944506</v>
      </c>
      <c r="U70" s="47"/>
    </row>
    <row r="71" spans="1:21" x14ac:dyDescent="0.2">
      <c r="A71" s="54" t="s">
        <v>136</v>
      </c>
      <c r="B71" s="54" t="s">
        <v>103</v>
      </c>
      <c r="C71" s="54" t="s">
        <v>40</v>
      </c>
      <c r="D71" s="59">
        <v>108</v>
      </c>
      <c r="E71" s="59">
        <v>108</v>
      </c>
      <c r="F71" s="48">
        <v>1366418.58</v>
      </c>
      <c r="G71" s="48">
        <v>29032.09</v>
      </c>
      <c r="H71" s="48">
        <v>1395450.6700000002</v>
      </c>
      <c r="I71" s="49">
        <v>14.19</v>
      </c>
      <c r="J71" s="48">
        <v>0</v>
      </c>
      <c r="K71" s="48">
        <v>0</v>
      </c>
      <c r="L71" s="48">
        <v>0</v>
      </c>
      <c r="M71" s="48">
        <v>184989.22</v>
      </c>
      <c r="N71" s="48">
        <v>0</v>
      </c>
      <c r="O71" s="48">
        <v>1849892.2</v>
      </c>
      <c r="P71" s="48">
        <v>0</v>
      </c>
      <c r="Q71" s="48">
        <v>1849892.2</v>
      </c>
      <c r="R71" s="50">
        <v>132.56593298278324</v>
      </c>
      <c r="S71" s="48">
        <v>47682.23</v>
      </c>
      <c r="T71" s="50">
        <v>34.169771117742194</v>
      </c>
      <c r="U71" s="47"/>
    </row>
    <row r="72" spans="1:21" x14ac:dyDescent="0.2">
      <c r="A72" s="54" t="s">
        <v>137</v>
      </c>
      <c r="B72" s="54" t="s">
        <v>134</v>
      </c>
      <c r="C72" s="54" t="s">
        <v>80</v>
      </c>
      <c r="D72" s="59">
        <v>118</v>
      </c>
      <c r="E72" s="59">
        <v>114</v>
      </c>
      <c r="F72" s="48">
        <v>1262523.92</v>
      </c>
      <c r="G72" s="48">
        <v>31215.46</v>
      </c>
      <c r="H72" s="48">
        <v>1293739.3799999999</v>
      </c>
      <c r="I72" s="49">
        <v>12.74</v>
      </c>
      <c r="J72" s="48">
        <v>0</v>
      </c>
      <c r="K72" s="48">
        <v>0</v>
      </c>
      <c r="L72" s="48">
        <v>0</v>
      </c>
      <c r="M72" s="48">
        <v>150882.76999999999</v>
      </c>
      <c r="N72" s="48">
        <v>0</v>
      </c>
      <c r="O72" s="48">
        <v>1508827.7</v>
      </c>
      <c r="P72" s="48">
        <v>0</v>
      </c>
      <c r="Q72" s="48">
        <v>1508827.7</v>
      </c>
      <c r="R72" s="50">
        <v>116.62532062678653</v>
      </c>
      <c r="S72" s="48">
        <v>55251.56</v>
      </c>
      <c r="T72" s="50">
        <v>42.706870374464451</v>
      </c>
      <c r="U72" s="47"/>
    </row>
    <row r="73" spans="1:21" x14ac:dyDescent="0.2">
      <c r="A73" s="54" t="s">
        <v>138</v>
      </c>
      <c r="B73" s="54" t="s">
        <v>139</v>
      </c>
      <c r="C73" s="54" t="s">
        <v>107</v>
      </c>
      <c r="D73" s="59">
        <v>113</v>
      </c>
      <c r="E73" s="59">
        <v>110</v>
      </c>
      <c r="F73" s="48">
        <v>1263019.67</v>
      </c>
      <c r="G73" s="48">
        <v>6805.14</v>
      </c>
      <c r="H73" s="48">
        <v>1269824.8099999998</v>
      </c>
      <c r="I73" s="49">
        <v>13.18</v>
      </c>
      <c r="J73" s="48">
        <v>0</v>
      </c>
      <c r="K73" s="48">
        <v>0</v>
      </c>
      <c r="L73" s="48">
        <v>0</v>
      </c>
      <c r="M73" s="48">
        <v>144620.91</v>
      </c>
      <c r="N73" s="48">
        <v>159432.20000000001</v>
      </c>
      <c r="O73" s="48">
        <v>1605641.3</v>
      </c>
      <c r="P73" s="48">
        <v>0</v>
      </c>
      <c r="Q73" s="48">
        <v>1605641.3</v>
      </c>
      <c r="R73" s="50">
        <v>126.44589138244986</v>
      </c>
      <c r="S73" s="48">
        <v>50869.790999999997</v>
      </c>
      <c r="T73" s="50">
        <v>40.060479681445194</v>
      </c>
      <c r="U73" s="47"/>
    </row>
    <row r="74" spans="1:21" x14ac:dyDescent="0.2">
      <c r="A74" s="60" t="s">
        <v>61</v>
      </c>
      <c r="B74" s="60"/>
      <c r="C74" s="60"/>
      <c r="D74" s="61"/>
      <c r="E74" s="61"/>
      <c r="F74" s="51">
        <v>49761374.050000012</v>
      </c>
      <c r="G74" s="51">
        <v>1457021.23</v>
      </c>
      <c r="H74" s="51">
        <v>51218395.280000001</v>
      </c>
      <c r="I74" s="52">
        <v>13.461545013209951</v>
      </c>
      <c r="J74" s="51">
        <v>2544829.2999999998</v>
      </c>
      <c r="K74" s="51">
        <v>7801545.3300000001</v>
      </c>
      <c r="L74" s="51">
        <v>10346374.629999999</v>
      </c>
      <c r="M74" s="51">
        <v>4566403.1849999987</v>
      </c>
      <c r="N74" s="51">
        <v>1620953.4599999997</v>
      </c>
      <c r="O74" s="51">
        <v>47284985.309999987</v>
      </c>
      <c r="P74" s="51">
        <v>3010866.3826000006</v>
      </c>
      <c r="Q74" s="51">
        <v>60642226.322600007</v>
      </c>
      <c r="R74" s="53">
        <v>118.39930944943107</v>
      </c>
      <c r="S74" s="51">
        <v>2026899.8590000002</v>
      </c>
      <c r="T74" s="53">
        <v>39.573669731731592</v>
      </c>
      <c r="U74" s="47"/>
    </row>
    <row r="75" spans="1:21" x14ac:dyDescent="0.2">
      <c r="A75" s="63" t="s">
        <v>26</v>
      </c>
      <c r="B75" s="63"/>
      <c r="C75" s="63"/>
      <c r="D75" s="64"/>
      <c r="E75" s="64"/>
      <c r="F75" s="56">
        <v>101836616.70000002</v>
      </c>
      <c r="G75" s="56">
        <v>4025206.7300000004</v>
      </c>
      <c r="H75" s="56">
        <v>105861823.43000001</v>
      </c>
      <c r="I75" s="57">
        <v>12.939973706615758</v>
      </c>
      <c r="J75" s="56">
        <v>6992363.7800000003</v>
      </c>
      <c r="K75" s="56">
        <v>16814055.540800001</v>
      </c>
      <c r="L75" s="56">
        <v>23806419.320799999</v>
      </c>
      <c r="M75" s="56">
        <v>8966287.4839999992</v>
      </c>
      <c r="N75" s="56">
        <v>2097393.7199999997</v>
      </c>
      <c r="O75" s="51">
        <v>91760268.559999987</v>
      </c>
      <c r="P75" s="56">
        <v>4743550.6139000002</v>
      </c>
      <c r="Q75" s="56">
        <v>120310238.49470001</v>
      </c>
      <c r="R75" s="53">
        <v>113.64837161930605</v>
      </c>
      <c r="S75" s="56">
        <v>4301022.9370000008</v>
      </c>
      <c r="T75" s="53">
        <v>40.62864966466411</v>
      </c>
      <c r="U75" s="47"/>
    </row>
    <row r="76" spans="1:21" x14ac:dyDescent="0.2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</row>
    <row r="77" spans="1:21" ht="15" x14ac:dyDescent="0.2">
      <c r="A77" s="89" t="s">
        <v>159</v>
      </c>
      <c r="B77" s="90" t="s">
        <v>160</v>
      </c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47"/>
      <c r="P77" s="47"/>
      <c r="Q77" s="47"/>
      <c r="R77" s="47"/>
      <c r="S77" s="47"/>
      <c r="T77" s="47"/>
      <c r="U77" s="47"/>
    </row>
    <row r="78" spans="1:21" ht="15" x14ac:dyDescent="0.2">
      <c r="A78" s="89"/>
      <c r="B78" s="89" t="s">
        <v>161</v>
      </c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47"/>
      <c r="P78" s="47"/>
      <c r="Q78" s="47"/>
      <c r="R78" s="47"/>
      <c r="S78" s="47"/>
      <c r="T78" s="47"/>
      <c r="U78" s="47"/>
    </row>
    <row r="79" spans="1:21" ht="15" x14ac:dyDescent="0.2">
      <c r="A79" s="89"/>
      <c r="B79" s="89" t="s">
        <v>162</v>
      </c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47"/>
      <c r="P79" s="47"/>
      <c r="Q79" s="47"/>
      <c r="R79" s="47"/>
      <c r="S79" s="47"/>
      <c r="T79" s="47"/>
      <c r="U79" s="47"/>
    </row>
    <row r="80" spans="1:21" ht="15" x14ac:dyDescent="0.2">
      <c r="A80" s="89"/>
      <c r="B80" s="89" t="s">
        <v>163</v>
      </c>
      <c r="C80" s="89"/>
      <c r="D80" s="89"/>
      <c r="E80" s="89"/>
      <c r="F80" s="91"/>
      <c r="G80" s="91"/>
      <c r="H80" s="91"/>
      <c r="I80" s="91"/>
      <c r="J80" s="91"/>
      <c r="K80" s="91"/>
      <c r="L80" s="91"/>
      <c r="M80" s="91"/>
      <c r="N80" s="91"/>
    </row>
    <row r="81" spans="1:14" ht="15" x14ac:dyDescent="0.2">
      <c r="A81" s="89"/>
      <c r="B81" s="89" t="s">
        <v>164</v>
      </c>
      <c r="C81" s="89"/>
      <c r="D81" s="89"/>
      <c r="E81" s="89"/>
      <c r="F81" s="91"/>
      <c r="G81" s="91"/>
      <c r="H81" s="91"/>
      <c r="I81" s="91"/>
      <c r="J81" s="91"/>
      <c r="K81" s="91"/>
      <c r="L81" s="91"/>
      <c r="M81" s="91"/>
      <c r="N81" s="91"/>
    </row>
    <row r="82" spans="1:14" ht="15" x14ac:dyDescent="0.2">
      <c r="A82" s="89"/>
      <c r="B82" s="89" t="s">
        <v>165</v>
      </c>
      <c r="C82" s="89"/>
      <c r="D82" s="89"/>
      <c r="E82" s="89"/>
      <c r="F82" s="91"/>
      <c r="G82" s="91"/>
      <c r="H82" s="91"/>
      <c r="I82" s="91"/>
      <c r="J82" s="91"/>
      <c r="K82" s="91"/>
      <c r="L82" s="91"/>
      <c r="M82" s="91"/>
      <c r="N82" s="91"/>
    </row>
    <row r="83" spans="1:14" ht="15" x14ac:dyDescent="0.2">
      <c r="A83" s="89"/>
      <c r="B83" s="89" t="s">
        <v>166</v>
      </c>
      <c r="C83" s="89"/>
      <c r="D83" s="89"/>
      <c r="E83" s="89"/>
      <c r="F83" s="91"/>
      <c r="G83" s="91"/>
      <c r="H83" s="91"/>
      <c r="I83" s="91"/>
      <c r="J83" s="91"/>
      <c r="K83" s="91"/>
      <c r="L83" s="91"/>
      <c r="M83" s="91"/>
      <c r="N83" s="91"/>
    </row>
    <row r="84" spans="1:14" ht="15" x14ac:dyDescent="0.2">
      <c r="A84" s="89"/>
      <c r="B84" s="89" t="s">
        <v>167</v>
      </c>
      <c r="C84" s="89"/>
      <c r="D84" s="89"/>
      <c r="E84" s="89"/>
      <c r="F84" s="91"/>
      <c r="G84" s="91"/>
      <c r="H84" s="91"/>
      <c r="I84" s="91"/>
      <c r="J84" s="91"/>
      <c r="K84" s="91"/>
      <c r="L84" s="91"/>
      <c r="M84" s="91"/>
      <c r="N84" s="91"/>
    </row>
    <row r="85" spans="1:14" ht="15" x14ac:dyDescent="0.2">
      <c r="A85" s="89"/>
      <c r="B85" s="89" t="s">
        <v>168</v>
      </c>
      <c r="C85" s="89"/>
      <c r="D85" s="89"/>
      <c r="E85" s="89"/>
      <c r="F85" s="91"/>
      <c r="G85" s="91"/>
      <c r="H85" s="91"/>
      <c r="I85" s="91"/>
      <c r="J85" s="91"/>
      <c r="K85" s="91"/>
      <c r="L85" s="91"/>
      <c r="M85" s="91"/>
      <c r="N85" s="91"/>
    </row>
    <row r="86" spans="1:14" ht="15" x14ac:dyDescent="0.2">
      <c r="A86" s="89"/>
      <c r="B86" s="89" t="s">
        <v>169</v>
      </c>
      <c r="C86" s="89"/>
      <c r="D86" s="89"/>
      <c r="E86" s="89"/>
      <c r="F86" s="91"/>
      <c r="G86" s="91"/>
      <c r="H86" s="91"/>
      <c r="I86" s="91"/>
      <c r="J86" s="91"/>
      <c r="K86" s="91"/>
      <c r="L86" s="91"/>
      <c r="M86" s="91"/>
      <c r="N86" s="91"/>
    </row>
    <row r="87" spans="1:14" ht="15" x14ac:dyDescent="0.2">
      <c r="A87" s="89"/>
      <c r="B87" s="89" t="s">
        <v>170</v>
      </c>
      <c r="C87" s="89"/>
      <c r="D87" s="89"/>
      <c r="E87" s="89"/>
      <c r="F87" s="91"/>
      <c r="G87" s="91"/>
      <c r="H87" s="91"/>
      <c r="I87" s="91"/>
      <c r="J87" s="91"/>
      <c r="K87" s="91"/>
      <c r="L87" s="91"/>
      <c r="M87" s="91"/>
      <c r="N87" s="91"/>
    </row>
    <row r="88" spans="1:14" ht="15" x14ac:dyDescent="0.2">
      <c r="A88" s="89"/>
      <c r="B88" s="89" t="s">
        <v>171</v>
      </c>
      <c r="C88" s="89"/>
      <c r="D88" s="89"/>
      <c r="E88" s="89"/>
      <c r="F88" s="91"/>
      <c r="G88" s="91"/>
      <c r="H88" s="91"/>
      <c r="I88" s="91"/>
      <c r="J88" s="91"/>
      <c r="K88" s="91"/>
      <c r="L88" s="91"/>
      <c r="M88" s="91"/>
      <c r="N88" s="91"/>
    </row>
    <row r="89" spans="1:14" ht="15" x14ac:dyDescent="0.2">
      <c r="A89" s="89"/>
      <c r="B89" s="89" t="s">
        <v>391</v>
      </c>
      <c r="C89" s="89"/>
      <c r="D89" s="89"/>
      <c r="E89" s="89"/>
      <c r="F89" s="91"/>
      <c r="G89" s="91"/>
      <c r="H89" s="91"/>
      <c r="I89" s="91"/>
      <c r="J89" s="91"/>
      <c r="K89" s="91"/>
      <c r="L89" s="91"/>
      <c r="M89" s="91"/>
      <c r="N89" s="91"/>
    </row>
    <row r="90" spans="1:14" ht="15" x14ac:dyDescent="0.2">
      <c r="A90" s="89"/>
      <c r="B90" s="89" t="s">
        <v>172</v>
      </c>
      <c r="C90" s="89"/>
      <c r="D90" s="89"/>
      <c r="E90" s="89"/>
      <c r="F90" s="91"/>
      <c r="G90" s="91"/>
      <c r="H90" s="91"/>
      <c r="I90" s="91"/>
      <c r="J90" s="91"/>
      <c r="K90" s="91"/>
      <c r="L90" s="91"/>
      <c r="M90" s="91"/>
      <c r="N90" s="91"/>
    </row>
    <row r="91" spans="1:14" ht="15" x14ac:dyDescent="0.2">
      <c r="A91" s="89"/>
      <c r="B91" s="89" t="s">
        <v>385</v>
      </c>
      <c r="C91" s="89"/>
      <c r="D91" s="89"/>
      <c r="E91" s="89"/>
      <c r="F91" s="91"/>
      <c r="G91" s="91"/>
      <c r="H91" s="91"/>
      <c r="I91" s="91"/>
      <c r="J91" s="91"/>
      <c r="K91" s="91"/>
      <c r="L91" s="91"/>
      <c r="M91" s="91"/>
      <c r="N91" s="91"/>
    </row>
    <row r="92" spans="1:14" ht="15" x14ac:dyDescent="0.2">
      <c r="A92" s="89"/>
      <c r="B92" s="89" t="s">
        <v>173</v>
      </c>
      <c r="C92" s="89"/>
      <c r="D92" s="89"/>
      <c r="E92" s="89"/>
      <c r="F92" s="91"/>
      <c r="G92" s="91"/>
      <c r="H92" s="91"/>
      <c r="I92" s="91"/>
      <c r="J92" s="91"/>
      <c r="K92" s="91"/>
      <c r="L92" s="91"/>
      <c r="M92" s="91"/>
      <c r="N92" s="91"/>
    </row>
    <row r="93" spans="1:14" ht="15" x14ac:dyDescent="0.2">
      <c r="A93" s="89"/>
      <c r="B93" s="89" t="s">
        <v>174</v>
      </c>
      <c r="C93" s="89"/>
      <c r="D93" s="89"/>
      <c r="E93" s="89"/>
      <c r="F93" s="91"/>
      <c r="G93" s="91"/>
      <c r="H93" s="91"/>
      <c r="I93" s="91"/>
      <c r="J93" s="91"/>
      <c r="K93" s="91"/>
      <c r="L93" s="91"/>
      <c r="M93" s="91"/>
      <c r="N93" s="91"/>
    </row>
    <row r="94" spans="1:14" ht="15" x14ac:dyDescent="0.2">
      <c r="A94" s="89"/>
      <c r="B94" s="89" t="s">
        <v>392</v>
      </c>
      <c r="C94" s="89"/>
      <c r="D94" s="89"/>
      <c r="E94" s="89"/>
      <c r="F94" s="91"/>
      <c r="G94" s="91"/>
      <c r="H94" s="91"/>
      <c r="I94" s="91"/>
      <c r="J94" s="91"/>
      <c r="K94" s="91"/>
      <c r="L94" s="91"/>
      <c r="M94" s="91"/>
      <c r="N94" s="91"/>
    </row>
    <row r="95" spans="1:14" ht="15" x14ac:dyDescent="0.2">
      <c r="A95" s="89"/>
      <c r="B95" s="89" t="s">
        <v>175</v>
      </c>
      <c r="C95" s="89"/>
      <c r="D95" s="89"/>
      <c r="E95" s="89"/>
      <c r="F95" s="91"/>
      <c r="G95" s="91"/>
      <c r="H95" s="91"/>
      <c r="I95" s="91"/>
      <c r="J95" s="91"/>
      <c r="K95" s="91"/>
      <c r="L95" s="91"/>
      <c r="M95" s="91"/>
      <c r="N95" s="91"/>
    </row>
    <row r="96" spans="1:14" ht="15" x14ac:dyDescent="0.2">
      <c r="A96" s="89"/>
      <c r="B96" s="89" t="s">
        <v>176</v>
      </c>
      <c r="C96" s="89"/>
      <c r="D96" s="89"/>
      <c r="E96" s="89"/>
      <c r="F96" s="91"/>
      <c r="G96" s="91"/>
      <c r="H96" s="91"/>
      <c r="I96" s="91"/>
      <c r="J96" s="91"/>
      <c r="K96" s="91"/>
      <c r="L96" s="91"/>
      <c r="M96" s="91"/>
      <c r="N96" s="91"/>
    </row>
    <row r="97" spans="1:19" ht="15" x14ac:dyDescent="0.2">
      <c r="A97" s="89"/>
      <c r="B97" s="89" t="s">
        <v>177</v>
      </c>
      <c r="C97" s="89"/>
      <c r="D97" s="89"/>
      <c r="E97" s="89"/>
      <c r="F97" s="91"/>
      <c r="G97" s="91"/>
      <c r="H97" s="91"/>
      <c r="I97" s="91"/>
      <c r="J97" s="91"/>
      <c r="K97" s="91"/>
      <c r="L97" s="91"/>
      <c r="M97" s="91"/>
      <c r="N97" s="91"/>
    </row>
    <row r="98" spans="1:19" ht="15" x14ac:dyDescent="0.2">
      <c r="A98" s="89"/>
      <c r="B98" s="92" t="s">
        <v>393</v>
      </c>
      <c r="C98" s="93"/>
      <c r="D98" s="93"/>
      <c r="E98" s="93"/>
      <c r="F98" s="94"/>
      <c r="G98" s="94"/>
      <c r="H98" s="94"/>
      <c r="I98" s="94"/>
      <c r="J98" s="91"/>
      <c r="K98" s="91"/>
      <c r="L98" s="91"/>
      <c r="M98" s="91"/>
      <c r="N98" s="91"/>
      <c r="S98" s="88">
        <v>46156</v>
      </c>
    </row>
    <row r="99" spans="1:19" x14ac:dyDescent="0.2">
      <c r="A99" s="47"/>
      <c r="B99" s="47"/>
      <c r="C99" s="47"/>
      <c r="D99" s="47"/>
      <c r="E99" s="47"/>
    </row>
    <row r="100" spans="1:19" x14ac:dyDescent="0.2">
      <c r="A100" s="47"/>
      <c r="B100" s="47"/>
      <c r="C100" s="47"/>
      <c r="D100" s="47"/>
      <c r="E100" s="47"/>
    </row>
  </sheetData>
  <mergeCells count="1">
    <mergeCell ref="J6:Q6"/>
  </mergeCells>
  <pageMargins left="0.28999999999999998" right="0.11811023622047245" top="0.51181102362204722" bottom="0.19685039370078741" header="0.11811023622047245" footer="0.11811023622047245"/>
  <pageSetup paperSize="5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B6D3A-AB9D-4041-AA0F-179D3AE1C45E}">
  <dimension ref="B3:U106"/>
  <sheetViews>
    <sheetView topLeftCell="H70" workbookViewId="0">
      <selection activeCell="B76" sqref="B76:U107"/>
    </sheetView>
  </sheetViews>
  <sheetFormatPr defaultColWidth="17.875" defaultRowHeight="14.25" x14ac:dyDescent="0.2"/>
  <cols>
    <col min="1" max="1" width="3.25" customWidth="1"/>
    <col min="2" max="2" width="21.5" customWidth="1"/>
    <col min="3" max="3" width="8.25" customWidth="1"/>
    <col min="4" max="4" width="11.125" customWidth="1"/>
    <col min="5" max="5" width="7.375" customWidth="1"/>
    <col min="6" max="6" width="8.625" customWidth="1"/>
    <col min="7" max="7" width="15.75" customWidth="1"/>
    <col min="8" max="8" width="14.875" customWidth="1"/>
    <col min="9" max="9" width="16" customWidth="1"/>
    <col min="10" max="10" width="10.125" customWidth="1"/>
    <col min="11" max="11" width="15.75" customWidth="1"/>
    <col min="12" max="12" width="15.5" customWidth="1"/>
    <col min="13" max="13" width="16" customWidth="1"/>
    <col min="14" max="14" width="14.75" customWidth="1"/>
    <col min="15" max="15" width="14.125" customWidth="1"/>
    <col min="16" max="16" width="16.5" customWidth="1"/>
    <col min="17" max="17" width="13.5" customWidth="1"/>
    <col min="18" max="18" width="16.75" customWidth="1"/>
    <col min="19" max="19" width="11.75" customWidth="1"/>
    <col min="20" max="20" width="17.25" customWidth="1"/>
    <col min="21" max="21" width="11.125" customWidth="1"/>
  </cols>
  <sheetData>
    <row r="3" spans="2:21" x14ac:dyDescent="0.2">
      <c r="E3" s="12"/>
      <c r="F3" s="12"/>
      <c r="M3" s="6" t="s">
        <v>140</v>
      </c>
    </row>
    <row r="4" spans="2:21" x14ac:dyDescent="0.2">
      <c r="C4" s="3"/>
      <c r="D4" s="3"/>
      <c r="E4" s="3"/>
      <c r="F4" s="3"/>
      <c r="G4" s="5"/>
      <c r="H4" s="5"/>
      <c r="I4" s="5"/>
      <c r="J4" s="3"/>
      <c r="K4" s="6"/>
      <c r="L4" s="65"/>
      <c r="M4" s="6" t="s">
        <v>2</v>
      </c>
      <c r="N4" s="5"/>
      <c r="O4" s="5"/>
      <c r="P4" s="5"/>
      <c r="Q4" s="5"/>
      <c r="R4" s="5"/>
      <c r="S4" s="7"/>
      <c r="T4" s="5"/>
      <c r="U4" s="8"/>
    </row>
    <row r="5" spans="2:21" x14ac:dyDescent="0.2">
      <c r="B5" s="66" t="s">
        <v>141</v>
      </c>
      <c r="C5" s="3"/>
      <c r="D5" s="3"/>
      <c r="E5" s="3"/>
      <c r="F5" s="3"/>
      <c r="G5" s="5"/>
      <c r="H5" s="5"/>
      <c r="I5" s="5"/>
      <c r="J5" s="3"/>
      <c r="K5" s="8"/>
      <c r="L5" s="13"/>
      <c r="N5" s="65"/>
      <c r="O5" s="5"/>
      <c r="P5" s="10"/>
      <c r="Q5" s="5"/>
      <c r="R5" s="5"/>
      <c r="S5" s="7"/>
      <c r="T5" s="10" t="s">
        <v>4</v>
      </c>
      <c r="U5" s="7"/>
    </row>
    <row r="6" spans="2:21" x14ac:dyDescent="0.2">
      <c r="B6" s="67" t="s">
        <v>14</v>
      </c>
      <c r="C6" s="68" t="s">
        <v>142</v>
      </c>
      <c r="D6" s="68" t="s">
        <v>143</v>
      </c>
      <c r="E6" s="68" t="s">
        <v>6</v>
      </c>
      <c r="F6" s="68" t="s">
        <v>6</v>
      </c>
      <c r="G6" s="69" t="s">
        <v>7</v>
      </c>
      <c r="H6" s="39"/>
      <c r="I6" s="70" t="s">
        <v>8</v>
      </c>
      <c r="J6" s="68" t="s">
        <v>9</v>
      </c>
      <c r="K6" s="69" t="s">
        <v>23</v>
      </c>
      <c r="L6" s="40"/>
      <c r="M6" s="40"/>
      <c r="N6" s="69" t="s">
        <v>24</v>
      </c>
      <c r="O6" s="40"/>
      <c r="P6" s="40"/>
      <c r="Q6" s="71" t="s">
        <v>25</v>
      </c>
      <c r="R6" s="71" t="s">
        <v>26</v>
      </c>
      <c r="S6" s="41" t="s">
        <v>144</v>
      </c>
      <c r="T6" s="70" t="s">
        <v>12</v>
      </c>
      <c r="U6" s="70" t="s">
        <v>145</v>
      </c>
    </row>
    <row r="7" spans="2:21" x14ac:dyDescent="0.2">
      <c r="B7" s="72"/>
      <c r="C7" s="73"/>
      <c r="D7" s="73" t="s">
        <v>16</v>
      </c>
      <c r="E7" s="73" t="s">
        <v>17</v>
      </c>
      <c r="F7" s="73" t="s">
        <v>18</v>
      </c>
      <c r="G7" s="74" t="s">
        <v>146</v>
      </c>
      <c r="H7" s="75" t="s">
        <v>147</v>
      </c>
      <c r="I7" s="76" t="s">
        <v>21</v>
      </c>
      <c r="J7" s="73" t="s">
        <v>22</v>
      </c>
      <c r="K7" s="74" t="s">
        <v>148</v>
      </c>
      <c r="L7" s="74" t="s">
        <v>149</v>
      </c>
      <c r="M7" s="74" t="s">
        <v>31</v>
      </c>
      <c r="N7" s="74" t="s">
        <v>32</v>
      </c>
      <c r="O7" s="74" t="s">
        <v>33</v>
      </c>
      <c r="P7" s="74" t="s">
        <v>34</v>
      </c>
      <c r="Q7" s="42"/>
      <c r="R7" s="42"/>
      <c r="S7" s="42" t="s">
        <v>35</v>
      </c>
      <c r="T7" s="76" t="s">
        <v>150</v>
      </c>
      <c r="U7" s="42" t="s">
        <v>35</v>
      </c>
    </row>
    <row r="8" spans="2:21" x14ac:dyDescent="0.2">
      <c r="B8" s="31" t="s">
        <v>151</v>
      </c>
      <c r="C8" s="31"/>
      <c r="D8" s="31"/>
      <c r="E8" s="31"/>
      <c r="F8" s="31"/>
      <c r="G8" s="31"/>
      <c r="H8" s="31"/>
      <c r="I8" s="31"/>
      <c r="J8" s="32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2:21" x14ac:dyDescent="0.2">
      <c r="B9" s="33" t="s">
        <v>41</v>
      </c>
      <c r="C9" s="38" t="s">
        <v>42</v>
      </c>
      <c r="D9" s="38" t="s">
        <v>43</v>
      </c>
      <c r="E9" s="38">
        <v>80</v>
      </c>
      <c r="F9" s="77">
        <v>85</v>
      </c>
      <c r="G9" s="34">
        <v>1962878.09</v>
      </c>
      <c r="H9" s="34">
        <v>43830.94</v>
      </c>
      <c r="I9" s="34">
        <v>2006709.03</v>
      </c>
      <c r="J9" s="78">
        <v>12.96</v>
      </c>
      <c r="K9" s="34">
        <v>216467</v>
      </c>
      <c r="L9" s="34">
        <v>598752.5</v>
      </c>
      <c r="M9" s="34">
        <v>815219.5</v>
      </c>
      <c r="N9" s="34">
        <v>154070.75</v>
      </c>
      <c r="O9" s="34">
        <v>16307.5</v>
      </c>
      <c r="P9" s="34">
        <v>1557015</v>
      </c>
      <c r="Q9" s="34">
        <v>27286.4548</v>
      </c>
      <c r="R9" s="34">
        <v>2399520.9547999999</v>
      </c>
      <c r="S9" s="79">
        <v>119.57493183752703</v>
      </c>
      <c r="T9" s="34">
        <v>70970.84</v>
      </c>
      <c r="U9" s="79">
        <v>35.366781600618999</v>
      </c>
    </row>
    <row r="10" spans="2:21" x14ac:dyDescent="0.2">
      <c r="B10" s="33" t="s">
        <v>44</v>
      </c>
      <c r="C10" s="38" t="s">
        <v>45</v>
      </c>
      <c r="D10" s="38" t="s">
        <v>46</v>
      </c>
      <c r="E10" s="38">
        <v>111</v>
      </c>
      <c r="F10" s="77">
        <v>105</v>
      </c>
      <c r="G10" s="34">
        <v>1535677.59</v>
      </c>
      <c r="H10" s="34">
        <v>16205.45</v>
      </c>
      <c r="I10" s="34">
        <v>1551883.04</v>
      </c>
      <c r="J10" s="78">
        <v>12.89</v>
      </c>
      <c r="K10" s="34">
        <v>43800</v>
      </c>
      <c r="L10" s="34">
        <v>177675</v>
      </c>
      <c r="M10" s="34">
        <v>221475</v>
      </c>
      <c r="N10" s="34">
        <v>149580.9</v>
      </c>
      <c r="O10" s="34">
        <v>0</v>
      </c>
      <c r="P10" s="34">
        <v>1495809</v>
      </c>
      <c r="Q10" s="34">
        <v>45600.359199999999</v>
      </c>
      <c r="R10" s="34">
        <v>1762884.3592000001</v>
      </c>
      <c r="S10" s="79">
        <v>113.59647046597017</v>
      </c>
      <c r="T10" s="34">
        <v>52795.08</v>
      </c>
      <c r="U10" s="79">
        <v>34.020012229787625</v>
      </c>
    </row>
    <row r="11" spans="2:21" x14ac:dyDescent="0.2">
      <c r="B11" s="35" t="s">
        <v>61</v>
      </c>
      <c r="C11" s="36"/>
      <c r="D11" s="36"/>
      <c r="E11" s="36"/>
      <c r="F11" s="36"/>
      <c r="G11" s="37">
        <v>3498555.68</v>
      </c>
      <c r="H11" s="37">
        <v>60036.39</v>
      </c>
      <c r="I11" s="37">
        <v>3558592.0700000003</v>
      </c>
      <c r="J11" s="80">
        <v>12.92947337299046</v>
      </c>
      <c r="K11" s="37">
        <v>260267</v>
      </c>
      <c r="L11" s="37">
        <v>776427.5</v>
      </c>
      <c r="M11" s="37">
        <v>1036694.5</v>
      </c>
      <c r="N11" s="37">
        <v>303651.65000000002</v>
      </c>
      <c r="O11" s="37">
        <v>16307.5</v>
      </c>
      <c r="P11" s="37">
        <v>3052824</v>
      </c>
      <c r="Q11" s="37">
        <v>72886.813999999998</v>
      </c>
      <c r="R11" s="37">
        <v>4162405.3140000002</v>
      </c>
      <c r="S11" s="81">
        <v>116.96775668923469</v>
      </c>
      <c r="T11" s="37">
        <v>123765.92</v>
      </c>
      <c r="U11" s="81">
        <v>34.779462654172661</v>
      </c>
    </row>
    <row r="12" spans="2:21" x14ac:dyDescent="0.2">
      <c r="B12" s="33" t="s">
        <v>152</v>
      </c>
      <c r="C12" s="38"/>
      <c r="D12" s="38"/>
      <c r="E12" s="38"/>
      <c r="F12" s="38"/>
      <c r="G12" s="33"/>
      <c r="H12" s="33"/>
      <c r="I12" s="33"/>
      <c r="J12" s="82"/>
      <c r="K12" s="33"/>
      <c r="L12" s="33"/>
      <c r="N12" s="33"/>
      <c r="O12" s="33"/>
      <c r="P12" s="33"/>
      <c r="Q12" s="33"/>
      <c r="R12" s="33"/>
      <c r="S12" s="33"/>
      <c r="T12" s="33"/>
      <c r="U12" s="33"/>
    </row>
    <row r="13" spans="2:21" x14ac:dyDescent="0.2">
      <c r="B13" s="33" t="s">
        <v>38</v>
      </c>
      <c r="C13" s="38" t="s">
        <v>39</v>
      </c>
      <c r="D13" s="38" t="s">
        <v>40</v>
      </c>
      <c r="E13" s="38">
        <v>104</v>
      </c>
      <c r="F13" s="77">
        <v>106</v>
      </c>
      <c r="G13" s="34">
        <v>2528380.0699999998</v>
      </c>
      <c r="H13" s="34">
        <v>79664.92</v>
      </c>
      <c r="I13" s="34">
        <v>2608044.9899999998</v>
      </c>
      <c r="J13" s="78">
        <v>12.2</v>
      </c>
      <c r="K13" s="34">
        <v>296157.5</v>
      </c>
      <c r="L13" s="34">
        <v>348904.5</v>
      </c>
      <c r="M13" s="34">
        <v>645062</v>
      </c>
      <c r="N13" s="34">
        <v>210685.31600000002</v>
      </c>
      <c r="O13" s="34">
        <v>0</v>
      </c>
      <c r="P13" s="34">
        <v>2106853.16</v>
      </c>
      <c r="Q13" s="34">
        <v>0</v>
      </c>
      <c r="R13" s="34">
        <v>2751915.16</v>
      </c>
      <c r="S13" s="79">
        <v>105.51639908635165</v>
      </c>
      <c r="T13" s="34">
        <v>99236.144</v>
      </c>
      <c r="U13" s="79">
        <v>38.05001231976447</v>
      </c>
    </row>
    <row r="14" spans="2:21" x14ac:dyDescent="0.2">
      <c r="B14" s="33" t="s">
        <v>47</v>
      </c>
      <c r="C14" s="38" t="s">
        <v>39</v>
      </c>
      <c r="D14" s="38" t="s">
        <v>48</v>
      </c>
      <c r="E14" s="38">
        <v>102</v>
      </c>
      <c r="F14" s="77">
        <v>99</v>
      </c>
      <c r="G14" s="34">
        <v>660244.56999999995</v>
      </c>
      <c r="H14" s="34">
        <v>26017.8</v>
      </c>
      <c r="I14" s="34">
        <v>686262.37</v>
      </c>
      <c r="J14" s="78">
        <v>12.54</v>
      </c>
      <c r="K14" s="34">
        <v>94488</v>
      </c>
      <c r="L14" s="34">
        <v>0</v>
      </c>
      <c r="M14" s="34">
        <v>94488</v>
      </c>
      <c r="N14" s="34">
        <v>56378.7</v>
      </c>
      <c r="O14" s="34">
        <v>0</v>
      </c>
      <c r="P14" s="34">
        <v>563787</v>
      </c>
      <c r="Q14" s="34">
        <v>0</v>
      </c>
      <c r="R14" s="34">
        <v>658275</v>
      </c>
      <c r="S14" s="79">
        <v>95.921768229838975</v>
      </c>
      <c r="T14" s="34">
        <v>25663.41</v>
      </c>
      <c r="U14" s="79">
        <v>37.395916083815003</v>
      </c>
    </row>
    <row r="15" spans="2:21" x14ac:dyDescent="0.2">
      <c r="B15" s="33" t="s">
        <v>49</v>
      </c>
      <c r="C15" s="38" t="s">
        <v>50</v>
      </c>
      <c r="D15" s="38" t="s">
        <v>51</v>
      </c>
      <c r="E15" s="38">
        <v>108</v>
      </c>
      <c r="F15" s="77">
        <v>110</v>
      </c>
      <c r="G15" s="34">
        <v>1246949.01</v>
      </c>
      <c r="H15" s="34">
        <v>70711.070000000007</v>
      </c>
      <c r="I15" s="34">
        <v>1317660.08</v>
      </c>
      <c r="J15" s="78">
        <v>12.09</v>
      </c>
      <c r="K15" s="34">
        <v>210770</v>
      </c>
      <c r="L15" s="34">
        <v>180282.5</v>
      </c>
      <c r="M15" s="34">
        <v>391052.5</v>
      </c>
      <c r="N15" s="34">
        <v>95717.73</v>
      </c>
      <c r="O15" s="34">
        <v>0</v>
      </c>
      <c r="P15" s="34">
        <v>957177.29999999993</v>
      </c>
      <c r="Q15" s="34">
        <v>0</v>
      </c>
      <c r="R15" s="34">
        <v>1348229.7999999998</v>
      </c>
      <c r="S15" s="79">
        <v>102.32000046628107</v>
      </c>
      <c r="T15" s="34">
        <v>56911</v>
      </c>
      <c r="U15" s="79">
        <v>43.190957109363133</v>
      </c>
    </row>
    <row r="16" spans="2:21" x14ac:dyDescent="0.2">
      <c r="B16" s="33" t="s">
        <v>52</v>
      </c>
      <c r="C16" s="38" t="s">
        <v>39</v>
      </c>
      <c r="D16" s="38" t="s">
        <v>43</v>
      </c>
      <c r="E16" s="38">
        <v>107</v>
      </c>
      <c r="F16" s="77">
        <v>101</v>
      </c>
      <c r="G16" s="34">
        <v>2050159.57</v>
      </c>
      <c r="H16" s="34">
        <v>98933.96</v>
      </c>
      <c r="I16" s="34">
        <v>2149093.5300000003</v>
      </c>
      <c r="J16" s="78">
        <v>12.38</v>
      </c>
      <c r="K16" s="34">
        <v>137636.70000000001</v>
      </c>
      <c r="L16" s="34">
        <v>275005</v>
      </c>
      <c r="M16" s="34">
        <v>412641.7</v>
      </c>
      <c r="N16" s="34">
        <v>173874.13</v>
      </c>
      <c r="O16" s="34">
        <v>0</v>
      </c>
      <c r="P16" s="34">
        <v>1738741.3</v>
      </c>
      <c r="Q16" s="34">
        <v>120831.2567</v>
      </c>
      <c r="R16" s="34">
        <v>2272214.2566999998</v>
      </c>
      <c r="S16" s="79">
        <v>105.72896083773513</v>
      </c>
      <c r="T16" s="34">
        <v>67233.069999999992</v>
      </c>
      <c r="U16" s="79">
        <v>31.284385282198478</v>
      </c>
    </row>
    <row r="17" spans="2:21" x14ac:dyDescent="0.2">
      <c r="B17" s="33" t="s">
        <v>57</v>
      </c>
      <c r="C17" s="38" t="s">
        <v>39</v>
      </c>
      <c r="D17" s="38" t="s">
        <v>43</v>
      </c>
      <c r="E17" s="38">
        <v>107</v>
      </c>
      <c r="F17" s="77">
        <v>107</v>
      </c>
      <c r="G17" s="34">
        <v>2337571.6800000002</v>
      </c>
      <c r="H17" s="34">
        <v>60469.919999999998</v>
      </c>
      <c r="I17" s="34">
        <v>2398041.6</v>
      </c>
      <c r="J17" s="78">
        <v>12.58</v>
      </c>
      <c r="K17" s="34">
        <v>105144.68</v>
      </c>
      <c r="L17" s="34">
        <v>576465.5</v>
      </c>
      <c r="M17" s="34">
        <v>681610.17999999993</v>
      </c>
      <c r="N17" s="34">
        <v>199739.2</v>
      </c>
      <c r="O17" s="34">
        <v>0</v>
      </c>
      <c r="P17" s="34">
        <v>1997392</v>
      </c>
      <c r="Q17" s="34">
        <v>20916.6675</v>
      </c>
      <c r="R17" s="34">
        <v>2699918.8474999997</v>
      </c>
      <c r="S17" s="79">
        <v>112.58849085437048</v>
      </c>
      <c r="T17" s="34">
        <v>87682</v>
      </c>
      <c r="U17" s="79">
        <v>36.564002893027379</v>
      </c>
    </row>
    <row r="18" spans="2:21" x14ac:dyDescent="0.2">
      <c r="B18" s="33" t="s">
        <v>87</v>
      </c>
      <c r="C18" s="38" t="s">
        <v>39</v>
      </c>
      <c r="D18" s="38" t="s">
        <v>88</v>
      </c>
      <c r="E18" s="38">
        <v>125</v>
      </c>
      <c r="F18" s="77">
        <v>124</v>
      </c>
      <c r="G18" s="34">
        <v>1491359.89</v>
      </c>
      <c r="H18" s="34">
        <v>73157.259999999995</v>
      </c>
      <c r="I18" s="34">
        <v>1564517.15</v>
      </c>
      <c r="J18" s="78">
        <v>12.52</v>
      </c>
      <c r="K18" s="34">
        <v>339206</v>
      </c>
      <c r="L18" s="34">
        <v>0</v>
      </c>
      <c r="M18" s="34">
        <v>339206</v>
      </c>
      <c r="N18" s="34">
        <v>138768.40099999998</v>
      </c>
      <c r="O18" s="34">
        <v>0</v>
      </c>
      <c r="P18" s="34">
        <v>1387684.0099999998</v>
      </c>
      <c r="Q18" s="34">
        <v>0</v>
      </c>
      <c r="R18" s="34">
        <v>1726890.0099999998</v>
      </c>
      <c r="S18" s="79">
        <v>110.37846469116684</v>
      </c>
      <c r="T18" s="34">
        <v>66159.206999999995</v>
      </c>
      <c r="U18" s="79">
        <v>42.287300589833734</v>
      </c>
    </row>
    <row r="19" spans="2:21" x14ac:dyDescent="0.2">
      <c r="B19" s="35" t="s">
        <v>61</v>
      </c>
      <c r="C19" s="36"/>
      <c r="D19" s="36"/>
      <c r="E19" s="36"/>
      <c r="F19" s="36"/>
      <c r="G19" s="37">
        <v>10314664.790000001</v>
      </c>
      <c r="H19" s="37">
        <v>408954.93</v>
      </c>
      <c r="I19" s="37">
        <v>10723619.720000001</v>
      </c>
      <c r="J19" s="80">
        <v>12.375978333592005</v>
      </c>
      <c r="K19" s="37">
        <v>1183402.8799999999</v>
      </c>
      <c r="L19" s="37">
        <v>1380657.5</v>
      </c>
      <c r="M19" s="37">
        <v>2564060.38</v>
      </c>
      <c r="N19" s="37">
        <v>875163.47699999984</v>
      </c>
      <c r="O19" s="37">
        <v>0</v>
      </c>
      <c r="P19" s="37">
        <v>8751634.7699999977</v>
      </c>
      <c r="Q19" s="37">
        <v>141747.92420000001</v>
      </c>
      <c r="R19" s="37">
        <v>11457443.074199999</v>
      </c>
      <c r="S19" s="81">
        <v>106.84305648055933</v>
      </c>
      <c r="T19" s="37">
        <v>402884.83100000001</v>
      </c>
      <c r="U19" s="81">
        <v>37.569854351381267</v>
      </c>
    </row>
    <row r="20" spans="2:21" x14ac:dyDescent="0.2">
      <c r="B20" s="33" t="s">
        <v>153</v>
      </c>
      <c r="C20" s="38"/>
      <c r="D20" s="38"/>
      <c r="E20" s="38"/>
      <c r="F20" s="38"/>
      <c r="G20" s="33"/>
      <c r="H20" s="33"/>
      <c r="I20" s="33"/>
      <c r="J20" s="82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</row>
    <row r="21" spans="2:21" x14ac:dyDescent="0.2">
      <c r="B21" s="33" t="s">
        <v>63</v>
      </c>
      <c r="C21" s="38" t="s">
        <v>50</v>
      </c>
      <c r="D21" s="38" t="s">
        <v>48</v>
      </c>
      <c r="E21" s="38">
        <v>100</v>
      </c>
      <c r="F21" s="77">
        <v>100</v>
      </c>
      <c r="G21" s="34">
        <v>1173220.06</v>
      </c>
      <c r="H21" s="34">
        <v>45490.55</v>
      </c>
      <c r="I21" s="34">
        <v>1218710.6100000001</v>
      </c>
      <c r="J21" s="78">
        <v>12.29</v>
      </c>
      <c r="K21" s="34">
        <v>146088.95999999999</v>
      </c>
      <c r="L21" s="34">
        <v>198494.5</v>
      </c>
      <c r="M21" s="34">
        <v>344583.45999999996</v>
      </c>
      <c r="N21" s="34">
        <v>104785.86</v>
      </c>
      <c r="O21" s="34">
        <v>23263.79</v>
      </c>
      <c r="P21" s="34">
        <v>1071122.3899999999</v>
      </c>
      <c r="Q21" s="34">
        <v>1179.9514999999999</v>
      </c>
      <c r="R21" s="34">
        <v>1416885.8014999998</v>
      </c>
      <c r="S21" s="79">
        <v>116.26105409060152</v>
      </c>
      <c r="T21" s="34">
        <v>46921.594999999994</v>
      </c>
      <c r="U21" s="79">
        <v>38.501014609202414</v>
      </c>
    </row>
    <row r="22" spans="2:21" x14ac:dyDescent="0.2">
      <c r="B22" s="33" t="s">
        <v>53</v>
      </c>
      <c r="C22" s="38" t="s">
        <v>45</v>
      </c>
      <c r="D22" s="38" t="s">
        <v>54</v>
      </c>
      <c r="E22" s="38">
        <v>113</v>
      </c>
      <c r="F22" s="77">
        <v>113</v>
      </c>
      <c r="G22" s="34">
        <v>4342695.25</v>
      </c>
      <c r="H22" s="34">
        <v>266888.40000000002</v>
      </c>
      <c r="I22" s="34">
        <v>4609583.6500000004</v>
      </c>
      <c r="J22" s="78">
        <v>12.6</v>
      </c>
      <c r="K22" s="34">
        <v>274475</v>
      </c>
      <c r="L22" s="34">
        <v>643193.21</v>
      </c>
      <c r="M22" s="34">
        <v>917668.21</v>
      </c>
      <c r="N22" s="34">
        <v>418052.15</v>
      </c>
      <c r="O22" s="34">
        <v>81045</v>
      </c>
      <c r="P22" s="34">
        <v>4261566.5</v>
      </c>
      <c r="Q22" s="34">
        <v>64167.046999999999</v>
      </c>
      <c r="R22" s="34">
        <v>5243401.7570000002</v>
      </c>
      <c r="S22" s="79">
        <v>113.75000770405805</v>
      </c>
      <c r="T22" s="34">
        <v>185823.55399999997</v>
      </c>
      <c r="U22" s="79">
        <v>40.312437762139311</v>
      </c>
    </row>
    <row r="23" spans="2:21" x14ac:dyDescent="0.2">
      <c r="B23" s="33" t="s">
        <v>55</v>
      </c>
      <c r="C23" s="38" t="s">
        <v>45</v>
      </c>
      <c r="D23" s="38" t="s">
        <v>56</v>
      </c>
      <c r="E23" s="38">
        <v>117</v>
      </c>
      <c r="F23" s="77">
        <v>119</v>
      </c>
      <c r="G23" s="34">
        <v>4588729.4000000004</v>
      </c>
      <c r="H23" s="34">
        <v>254869.72</v>
      </c>
      <c r="I23" s="34">
        <v>4843599.12</v>
      </c>
      <c r="J23" s="78">
        <v>12.6</v>
      </c>
      <c r="K23" s="34">
        <v>230450.5</v>
      </c>
      <c r="L23" s="34">
        <v>492572.75</v>
      </c>
      <c r="M23" s="34">
        <v>723023.25</v>
      </c>
      <c r="N23" s="34">
        <v>444926.92</v>
      </c>
      <c r="O23" s="34">
        <v>0</v>
      </c>
      <c r="P23" s="34">
        <v>4449269.2</v>
      </c>
      <c r="Q23" s="34">
        <v>218786.26760000002</v>
      </c>
      <c r="R23" s="34">
        <v>5391078.7176000001</v>
      </c>
      <c r="S23" s="79">
        <v>111.30315668238043</v>
      </c>
      <c r="T23" s="34">
        <v>230789.45</v>
      </c>
      <c r="U23" s="79">
        <v>47.648338411623129</v>
      </c>
    </row>
    <row r="24" spans="2:21" x14ac:dyDescent="0.2">
      <c r="B24" s="33" t="s">
        <v>83</v>
      </c>
      <c r="C24" s="38" t="s">
        <v>45</v>
      </c>
      <c r="D24" s="38" t="s">
        <v>46</v>
      </c>
      <c r="E24" s="38">
        <v>111</v>
      </c>
      <c r="F24" s="77">
        <v>105</v>
      </c>
      <c r="G24" s="34">
        <v>1188499.0900000001</v>
      </c>
      <c r="H24" s="34">
        <v>56856.36</v>
      </c>
      <c r="I24" s="34">
        <v>1245355.4500000002</v>
      </c>
      <c r="J24" s="78">
        <v>12.48</v>
      </c>
      <c r="K24" s="34">
        <v>181438.1</v>
      </c>
      <c r="L24" s="34">
        <v>85899</v>
      </c>
      <c r="M24" s="34">
        <v>267337.09999999998</v>
      </c>
      <c r="N24" s="34">
        <v>104348.4</v>
      </c>
      <c r="O24" s="34">
        <v>0</v>
      </c>
      <c r="P24" s="34">
        <v>1043484</v>
      </c>
      <c r="Q24" s="34">
        <v>76456.499100000001</v>
      </c>
      <c r="R24" s="34">
        <v>1387277.5991</v>
      </c>
      <c r="S24" s="79">
        <v>111.39611579168017</v>
      </c>
      <c r="T24" s="34">
        <v>57737.11</v>
      </c>
      <c r="U24" s="79">
        <v>46.361952324535132</v>
      </c>
    </row>
    <row r="25" spans="2:21" x14ac:dyDescent="0.2">
      <c r="B25" s="33" t="s">
        <v>85</v>
      </c>
      <c r="C25" s="38" t="s">
        <v>59</v>
      </c>
      <c r="D25" s="38" t="s">
        <v>86</v>
      </c>
      <c r="E25" s="38">
        <v>107</v>
      </c>
      <c r="F25" s="77">
        <v>108</v>
      </c>
      <c r="G25" s="34">
        <v>2360254.1800000002</v>
      </c>
      <c r="H25" s="34">
        <v>106349.26</v>
      </c>
      <c r="I25" s="34">
        <v>2466603.44</v>
      </c>
      <c r="J25" s="78">
        <v>12.37</v>
      </c>
      <c r="K25" s="34">
        <v>85075</v>
      </c>
      <c r="L25" s="34">
        <v>1002962.5</v>
      </c>
      <c r="M25" s="34">
        <v>1088037.5</v>
      </c>
      <c r="N25" s="34">
        <v>171764.2</v>
      </c>
      <c r="O25" s="34">
        <v>0</v>
      </c>
      <c r="P25" s="34">
        <v>1717642</v>
      </c>
      <c r="Q25" s="34">
        <v>6155.7</v>
      </c>
      <c r="R25" s="34">
        <v>2811835.2</v>
      </c>
      <c r="S25" s="79">
        <v>113.99624091986185</v>
      </c>
      <c r="T25" s="34">
        <v>103185.15</v>
      </c>
      <c r="U25" s="79">
        <v>41.832889846290009</v>
      </c>
    </row>
    <row r="26" spans="2:21" x14ac:dyDescent="0.2">
      <c r="B26" s="33" t="s">
        <v>89</v>
      </c>
      <c r="C26" s="38" t="s">
        <v>59</v>
      </c>
      <c r="D26" s="38" t="s">
        <v>90</v>
      </c>
      <c r="E26" s="38">
        <v>106</v>
      </c>
      <c r="F26" s="77">
        <v>104</v>
      </c>
      <c r="G26" s="34">
        <v>1209635.97</v>
      </c>
      <c r="H26" s="34">
        <v>65352.91</v>
      </c>
      <c r="I26" s="34">
        <v>1274988.8799999999</v>
      </c>
      <c r="J26" s="78">
        <v>12.78</v>
      </c>
      <c r="K26" s="34">
        <v>0</v>
      </c>
      <c r="L26" s="34">
        <v>0</v>
      </c>
      <c r="M26" s="34">
        <v>0</v>
      </c>
      <c r="N26" s="34">
        <v>138050.57999999999</v>
      </c>
      <c r="O26" s="34">
        <v>0</v>
      </c>
      <c r="P26" s="34">
        <v>1380505.7999999998</v>
      </c>
      <c r="Q26" s="34">
        <v>50194.358700000004</v>
      </c>
      <c r="R26" s="34">
        <v>1430700.1586999998</v>
      </c>
      <c r="S26" s="79">
        <v>112.21275582419196</v>
      </c>
      <c r="T26" s="34">
        <v>58407.32</v>
      </c>
      <c r="U26" s="79">
        <v>45.810062280700052</v>
      </c>
    </row>
    <row r="27" spans="2:21" x14ac:dyDescent="0.2">
      <c r="B27" s="33" t="s">
        <v>58</v>
      </c>
      <c r="C27" s="38" t="s">
        <v>59</v>
      </c>
      <c r="D27" s="38" t="s">
        <v>60</v>
      </c>
      <c r="E27" s="38">
        <v>114</v>
      </c>
      <c r="F27" s="77">
        <v>111</v>
      </c>
      <c r="G27" s="34">
        <v>1448521.97</v>
      </c>
      <c r="H27" s="34">
        <v>51698.81</v>
      </c>
      <c r="I27" s="34">
        <v>1500220.78</v>
      </c>
      <c r="J27" s="78">
        <v>12.9</v>
      </c>
      <c r="K27" s="34">
        <v>0</v>
      </c>
      <c r="L27" s="34">
        <v>0</v>
      </c>
      <c r="M27" s="34">
        <v>0</v>
      </c>
      <c r="N27" s="34">
        <v>165717.35</v>
      </c>
      <c r="O27" s="34">
        <v>48331</v>
      </c>
      <c r="P27" s="34">
        <v>1705504.5</v>
      </c>
      <c r="Q27" s="34">
        <v>74489.083700000003</v>
      </c>
      <c r="R27" s="34">
        <v>1779993.5837000001</v>
      </c>
      <c r="S27" s="79">
        <v>118.64877539557878</v>
      </c>
      <c r="T27" s="34">
        <v>61490</v>
      </c>
      <c r="U27" s="79">
        <v>40.987300549189833</v>
      </c>
    </row>
    <row r="28" spans="2:21" x14ac:dyDescent="0.2">
      <c r="B28" s="35" t="s">
        <v>61</v>
      </c>
      <c r="C28" s="36"/>
      <c r="D28" s="36"/>
      <c r="E28" s="36"/>
      <c r="F28" s="36"/>
      <c r="G28" s="37">
        <v>16311555.920000002</v>
      </c>
      <c r="H28" s="37">
        <v>847506.01</v>
      </c>
      <c r="I28" s="37">
        <v>17159061.930000003</v>
      </c>
      <c r="J28" s="80">
        <v>12.575814674275726</v>
      </c>
      <c r="K28" s="37">
        <v>917527.55999999994</v>
      </c>
      <c r="L28" s="37">
        <v>2423121.96</v>
      </c>
      <c r="M28" s="37">
        <v>3340649.52</v>
      </c>
      <c r="N28" s="37">
        <v>1547645.46</v>
      </c>
      <c r="O28" s="37">
        <v>152639.79</v>
      </c>
      <c r="P28" s="37">
        <v>15629094.389999999</v>
      </c>
      <c r="Q28" s="37">
        <v>491428.90760000004</v>
      </c>
      <c r="R28" s="37">
        <v>19461172.817600001</v>
      </c>
      <c r="S28" s="81">
        <v>113.41629802952751</v>
      </c>
      <c r="T28" s="37">
        <v>744354.17899999989</v>
      </c>
      <c r="U28" s="81">
        <v>43.379654554344263</v>
      </c>
    </row>
    <row r="29" spans="2:21" x14ac:dyDescent="0.2">
      <c r="B29" s="33" t="s">
        <v>154</v>
      </c>
      <c r="C29" s="38"/>
      <c r="D29" s="38"/>
      <c r="E29" s="38"/>
      <c r="F29" s="38"/>
      <c r="G29" s="33"/>
      <c r="H29" s="33"/>
      <c r="I29" s="33"/>
      <c r="J29" s="82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</row>
    <row r="30" spans="2:21" x14ac:dyDescent="0.2">
      <c r="B30" s="33" t="s">
        <v>66</v>
      </c>
      <c r="C30" s="38" t="s">
        <v>59</v>
      </c>
      <c r="D30" s="38" t="s">
        <v>67</v>
      </c>
      <c r="E30" s="38">
        <v>90</v>
      </c>
      <c r="F30" s="77">
        <v>86</v>
      </c>
      <c r="G30" s="34">
        <v>689975.94</v>
      </c>
      <c r="H30" s="34">
        <v>43613.23</v>
      </c>
      <c r="I30" s="34">
        <v>733589.16999999993</v>
      </c>
      <c r="J30" s="78">
        <v>11.58</v>
      </c>
      <c r="K30" s="34">
        <v>177869.8</v>
      </c>
      <c r="L30" s="34">
        <v>0</v>
      </c>
      <c r="M30" s="34">
        <v>177869.8</v>
      </c>
      <c r="N30" s="34">
        <v>48566.97</v>
      </c>
      <c r="O30" s="34">
        <v>0</v>
      </c>
      <c r="P30" s="34">
        <v>485669.7</v>
      </c>
      <c r="Q30" s="34">
        <v>0</v>
      </c>
      <c r="R30" s="34">
        <v>663539.5</v>
      </c>
      <c r="S30" s="79">
        <v>90.451103578860099</v>
      </c>
      <c r="T30" s="34">
        <v>36872.226999999999</v>
      </c>
      <c r="U30" s="79">
        <v>50.262774462714603</v>
      </c>
    </row>
    <row r="31" spans="2:21" x14ac:dyDescent="0.2">
      <c r="B31" s="33" t="s">
        <v>68</v>
      </c>
      <c r="C31" s="38" t="s">
        <v>69</v>
      </c>
      <c r="D31" s="38" t="s">
        <v>70</v>
      </c>
      <c r="E31" s="38">
        <v>82</v>
      </c>
      <c r="F31" s="77">
        <v>83</v>
      </c>
      <c r="G31" s="34">
        <v>759144.45</v>
      </c>
      <c r="H31" s="34">
        <v>46701.24</v>
      </c>
      <c r="I31" s="34">
        <v>805845.69</v>
      </c>
      <c r="J31" s="78">
        <v>11.92</v>
      </c>
      <c r="K31" s="34">
        <v>0</v>
      </c>
      <c r="L31" s="34">
        <v>281310</v>
      </c>
      <c r="M31" s="34">
        <v>281310</v>
      </c>
      <c r="N31" s="34">
        <v>49111.9</v>
      </c>
      <c r="O31" s="34">
        <v>0</v>
      </c>
      <c r="P31" s="34">
        <v>491119</v>
      </c>
      <c r="Q31" s="34">
        <v>0</v>
      </c>
      <c r="R31" s="34">
        <v>772429</v>
      </c>
      <c r="S31" s="79">
        <v>95.853214776144057</v>
      </c>
      <c r="T31" s="34">
        <v>38157</v>
      </c>
      <c r="U31" s="79">
        <v>47.350256349947102</v>
      </c>
    </row>
    <row r="32" spans="2:21" x14ac:dyDescent="0.2">
      <c r="B32" s="33" t="s">
        <v>71</v>
      </c>
      <c r="C32" s="38" t="s">
        <v>69</v>
      </c>
      <c r="D32" s="38" t="s">
        <v>43</v>
      </c>
      <c r="E32" s="38">
        <v>81</v>
      </c>
      <c r="F32" s="77">
        <v>84</v>
      </c>
      <c r="G32" s="34">
        <v>586626.5</v>
      </c>
      <c r="H32" s="34">
        <v>32332.04</v>
      </c>
      <c r="I32" s="34">
        <v>618958.54</v>
      </c>
      <c r="J32" s="78">
        <v>11.95</v>
      </c>
      <c r="K32" s="34">
        <v>70828</v>
      </c>
      <c r="L32" s="34">
        <v>35401</v>
      </c>
      <c r="M32" s="34">
        <v>106229</v>
      </c>
      <c r="N32" s="34">
        <v>43883.6</v>
      </c>
      <c r="O32" s="34">
        <v>0</v>
      </c>
      <c r="P32" s="34">
        <v>438836</v>
      </c>
      <c r="Q32" s="34">
        <v>19746.988000000001</v>
      </c>
      <c r="R32" s="34">
        <v>564811.98800000001</v>
      </c>
      <c r="S32" s="79">
        <v>91.251990480654811</v>
      </c>
      <c r="T32" s="34">
        <v>29558</v>
      </c>
      <c r="U32" s="79">
        <v>47.754410174225882</v>
      </c>
    </row>
    <row r="33" spans="2:21" x14ac:dyDescent="0.2">
      <c r="B33" s="33" t="s">
        <v>72</v>
      </c>
      <c r="C33" s="38" t="s">
        <v>69</v>
      </c>
      <c r="D33" s="38" t="s">
        <v>51</v>
      </c>
      <c r="E33" s="38">
        <v>84</v>
      </c>
      <c r="F33" s="77">
        <v>84</v>
      </c>
      <c r="G33" s="34">
        <v>634951.44999999995</v>
      </c>
      <c r="H33" s="34">
        <v>24507.07</v>
      </c>
      <c r="I33" s="34">
        <v>659458.5199999999</v>
      </c>
      <c r="J33" s="78">
        <v>11.74</v>
      </c>
      <c r="K33" s="34">
        <v>60100</v>
      </c>
      <c r="L33" s="34">
        <v>391808.7</v>
      </c>
      <c r="M33" s="34">
        <v>451908.7</v>
      </c>
      <c r="N33" s="34">
        <v>17988.849999999999</v>
      </c>
      <c r="O33" s="34">
        <v>0</v>
      </c>
      <c r="P33" s="34">
        <v>179888.5</v>
      </c>
      <c r="Q33" s="34">
        <v>0</v>
      </c>
      <c r="R33" s="34">
        <v>631797.19999999995</v>
      </c>
      <c r="S33" s="79">
        <v>95.805449598255251</v>
      </c>
      <c r="T33" s="34">
        <v>30769.17</v>
      </c>
      <c r="U33" s="79">
        <v>46.658234091812183</v>
      </c>
    </row>
    <row r="34" spans="2:21" x14ac:dyDescent="0.2">
      <c r="B34" s="33" t="s">
        <v>73</v>
      </c>
      <c r="C34" s="38" t="s">
        <v>69</v>
      </c>
      <c r="D34" s="38" t="s">
        <v>74</v>
      </c>
      <c r="E34" s="38">
        <v>83</v>
      </c>
      <c r="F34" s="77">
        <v>86</v>
      </c>
      <c r="G34" s="34">
        <v>1048187.4</v>
      </c>
      <c r="H34" s="34">
        <v>48266.33</v>
      </c>
      <c r="I34" s="34">
        <v>1096453.73</v>
      </c>
      <c r="J34" s="78">
        <v>11.83</v>
      </c>
      <c r="K34" s="34">
        <v>192992.5</v>
      </c>
      <c r="L34" s="34">
        <v>403873</v>
      </c>
      <c r="M34" s="34">
        <v>596865.5</v>
      </c>
      <c r="N34" s="34">
        <v>46812.78</v>
      </c>
      <c r="O34" s="34">
        <v>0</v>
      </c>
      <c r="P34" s="34">
        <v>468127.8</v>
      </c>
      <c r="Q34" s="34">
        <v>0</v>
      </c>
      <c r="R34" s="34">
        <v>1064993.3</v>
      </c>
      <c r="S34" s="79">
        <v>97.130710659354506</v>
      </c>
      <c r="T34" s="34">
        <v>52094.65</v>
      </c>
      <c r="U34" s="79">
        <v>47.511945624919349</v>
      </c>
    </row>
    <row r="35" spans="2:21" x14ac:dyDescent="0.2">
      <c r="B35" s="33" t="s">
        <v>75</v>
      </c>
      <c r="C35" s="38" t="s">
        <v>69</v>
      </c>
      <c r="D35" s="38" t="s">
        <v>54</v>
      </c>
      <c r="E35" s="38">
        <v>92</v>
      </c>
      <c r="F35" s="77">
        <v>95</v>
      </c>
      <c r="G35" s="34">
        <v>1813751.45</v>
      </c>
      <c r="H35" s="34">
        <v>78261.09</v>
      </c>
      <c r="I35" s="34">
        <v>1892012.54</v>
      </c>
      <c r="J35" s="78">
        <v>11.97</v>
      </c>
      <c r="K35" s="34">
        <v>110817.5</v>
      </c>
      <c r="L35" s="34">
        <v>244141.25</v>
      </c>
      <c r="M35" s="34">
        <v>354958.75</v>
      </c>
      <c r="N35" s="34">
        <v>145761.10999999999</v>
      </c>
      <c r="O35" s="34">
        <v>0</v>
      </c>
      <c r="P35" s="34">
        <v>1457611.0999999999</v>
      </c>
      <c r="Q35" s="34">
        <v>71508.400500000003</v>
      </c>
      <c r="R35" s="34">
        <v>1884078.2504999998</v>
      </c>
      <c r="S35" s="79">
        <v>99.580642869312044</v>
      </c>
      <c r="T35" s="34">
        <v>82379.87</v>
      </c>
      <c r="U35" s="79">
        <v>43.540868920456518</v>
      </c>
    </row>
    <row r="36" spans="2:21" x14ac:dyDescent="0.2">
      <c r="B36" s="33" t="s">
        <v>76</v>
      </c>
      <c r="C36" s="38" t="s">
        <v>50</v>
      </c>
      <c r="D36" s="38" t="s">
        <v>56</v>
      </c>
      <c r="E36" s="38">
        <v>120</v>
      </c>
      <c r="F36" s="77">
        <v>123</v>
      </c>
      <c r="G36" s="34">
        <v>3250272.87</v>
      </c>
      <c r="H36" s="34">
        <v>170149.49</v>
      </c>
      <c r="I36" s="34">
        <v>3420422.3600000003</v>
      </c>
      <c r="J36" s="78">
        <v>12.31</v>
      </c>
      <c r="K36" s="34">
        <v>91312.5</v>
      </c>
      <c r="L36" s="34">
        <v>648934.5</v>
      </c>
      <c r="M36" s="34">
        <v>740247</v>
      </c>
      <c r="N36" s="34">
        <v>269866.36</v>
      </c>
      <c r="O36" s="34">
        <v>0</v>
      </c>
      <c r="P36" s="34">
        <v>2698663.5999999996</v>
      </c>
      <c r="Q36" s="34">
        <v>44354.670700000002</v>
      </c>
      <c r="R36" s="34">
        <v>3483265.2706999998</v>
      </c>
      <c r="S36" s="79">
        <v>101.83728510943308</v>
      </c>
      <c r="T36" s="34">
        <v>144242.51999999999</v>
      </c>
      <c r="U36" s="79">
        <v>42.170967447423649</v>
      </c>
    </row>
    <row r="37" spans="2:21" x14ac:dyDescent="0.2">
      <c r="B37" s="33" t="s">
        <v>77</v>
      </c>
      <c r="C37" s="38" t="s">
        <v>69</v>
      </c>
      <c r="D37" s="38" t="s">
        <v>54</v>
      </c>
      <c r="E37" s="38">
        <v>92</v>
      </c>
      <c r="F37" s="77">
        <v>92</v>
      </c>
      <c r="G37" s="34">
        <v>821475.68</v>
      </c>
      <c r="H37" s="34">
        <v>28531.07</v>
      </c>
      <c r="I37" s="34">
        <v>850006.75</v>
      </c>
      <c r="J37" s="78">
        <v>12.13</v>
      </c>
      <c r="K37" s="34">
        <v>217164.5</v>
      </c>
      <c r="L37" s="34">
        <v>69673</v>
      </c>
      <c r="M37" s="34">
        <v>286837.5</v>
      </c>
      <c r="N37" s="34">
        <v>57032.004000000001</v>
      </c>
      <c r="O37" s="34">
        <v>0</v>
      </c>
      <c r="P37" s="34">
        <v>570320.04</v>
      </c>
      <c r="Q37" s="34">
        <v>8413.0868000000009</v>
      </c>
      <c r="R37" s="34">
        <v>865570.62680000009</v>
      </c>
      <c r="S37" s="79">
        <v>101.8310297888811</v>
      </c>
      <c r="T37" s="34">
        <v>37817.519</v>
      </c>
      <c r="U37" s="79">
        <v>44.490845513873857</v>
      </c>
    </row>
    <row r="38" spans="2:21" x14ac:dyDescent="0.2">
      <c r="B38" s="33" t="s">
        <v>78</v>
      </c>
      <c r="C38" s="38" t="s">
        <v>69</v>
      </c>
      <c r="D38" s="38" t="s">
        <v>70</v>
      </c>
      <c r="E38" s="38">
        <v>82</v>
      </c>
      <c r="F38" s="77">
        <v>82</v>
      </c>
      <c r="G38" s="34">
        <v>805885.87</v>
      </c>
      <c r="H38" s="34">
        <v>29972.89</v>
      </c>
      <c r="I38" s="34">
        <v>835858.76</v>
      </c>
      <c r="J38" s="78">
        <v>12.24</v>
      </c>
      <c r="K38" s="34">
        <v>174468.5</v>
      </c>
      <c r="L38" s="34">
        <v>244021.5</v>
      </c>
      <c r="M38" s="34">
        <v>418490</v>
      </c>
      <c r="N38" s="34">
        <v>45965.52</v>
      </c>
      <c r="O38" s="34">
        <v>0</v>
      </c>
      <c r="P38" s="34">
        <v>459655.19999999995</v>
      </c>
      <c r="Q38" s="34">
        <v>0</v>
      </c>
      <c r="R38" s="34">
        <v>878145.2</v>
      </c>
      <c r="S38" s="79">
        <v>105.05904131458765</v>
      </c>
      <c r="T38" s="34">
        <v>36726.36</v>
      </c>
      <c r="U38" s="79">
        <v>43.938475921458306</v>
      </c>
    </row>
    <row r="39" spans="2:21" x14ac:dyDescent="0.2">
      <c r="B39" s="33" t="s">
        <v>79</v>
      </c>
      <c r="C39" s="38" t="s">
        <v>39</v>
      </c>
      <c r="D39" s="38" t="s">
        <v>80</v>
      </c>
      <c r="E39" s="38">
        <v>117</v>
      </c>
      <c r="F39" s="77">
        <v>117</v>
      </c>
      <c r="G39" s="34">
        <v>3871031.81</v>
      </c>
      <c r="H39" s="34">
        <v>202331.14</v>
      </c>
      <c r="I39" s="34">
        <v>4073362.95</v>
      </c>
      <c r="J39" s="78">
        <v>12.14</v>
      </c>
      <c r="K39" s="34">
        <v>198502.24000000002</v>
      </c>
      <c r="L39" s="34">
        <v>1125628.8007999999</v>
      </c>
      <c r="M39" s="34">
        <v>1324131.0407999998</v>
      </c>
      <c r="N39" s="34">
        <v>225361.359</v>
      </c>
      <c r="O39" s="34">
        <v>307492.96999999997</v>
      </c>
      <c r="P39" s="34">
        <v>2561106.5599999996</v>
      </c>
      <c r="Q39" s="34">
        <v>635610.24929999991</v>
      </c>
      <c r="R39" s="34">
        <v>4520847.8500999995</v>
      </c>
      <c r="S39" s="79">
        <v>110.98563780327994</v>
      </c>
      <c r="T39" s="34">
        <v>160308.40899999999</v>
      </c>
      <c r="U39" s="79">
        <v>39.355297077074852</v>
      </c>
    </row>
    <row r="40" spans="2:21" x14ac:dyDescent="0.2">
      <c r="B40" s="33" t="s">
        <v>81</v>
      </c>
      <c r="C40" s="38" t="s">
        <v>69</v>
      </c>
      <c r="D40" s="38" t="s">
        <v>43</v>
      </c>
      <c r="E40" s="38">
        <v>81</v>
      </c>
      <c r="F40" s="77">
        <v>84</v>
      </c>
      <c r="G40" s="34">
        <v>491014.77</v>
      </c>
      <c r="H40" s="34">
        <v>34866.78</v>
      </c>
      <c r="I40" s="34">
        <v>525881.55000000005</v>
      </c>
      <c r="J40" s="78">
        <v>12.26</v>
      </c>
      <c r="K40" s="34">
        <v>120406</v>
      </c>
      <c r="L40" s="34">
        <v>101517.5</v>
      </c>
      <c r="M40" s="34">
        <v>221923.5</v>
      </c>
      <c r="N40" s="34">
        <v>25910.722999999998</v>
      </c>
      <c r="O40" s="34">
        <v>0</v>
      </c>
      <c r="P40" s="34">
        <v>259107.22999999998</v>
      </c>
      <c r="Q40" s="34">
        <v>0</v>
      </c>
      <c r="R40" s="34">
        <v>481030.73</v>
      </c>
      <c r="S40" s="79">
        <v>91.471307559658626</v>
      </c>
      <c r="T40" s="34">
        <v>26809.9</v>
      </c>
      <c r="U40" s="79">
        <v>50.980872023367233</v>
      </c>
    </row>
    <row r="41" spans="2:21" x14ac:dyDescent="0.2">
      <c r="B41" s="33" t="s">
        <v>82</v>
      </c>
      <c r="C41" s="38" t="s">
        <v>69</v>
      </c>
      <c r="D41" s="38" t="s">
        <v>43</v>
      </c>
      <c r="E41" s="38">
        <v>81</v>
      </c>
      <c r="F41" s="77">
        <v>81</v>
      </c>
      <c r="G41" s="34">
        <v>783887.27</v>
      </c>
      <c r="H41" s="34">
        <v>2010.7</v>
      </c>
      <c r="I41" s="34">
        <v>785897.97</v>
      </c>
      <c r="J41" s="78">
        <v>12.26</v>
      </c>
      <c r="K41" s="34">
        <v>103265.5</v>
      </c>
      <c r="L41" s="34">
        <v>322626.5</v>
      </c>
      <c r="M41" s="34">
        <v>425892</v>
      </c>
      <c r="N41" s="34">
        <v>45851.023999999998</v>
      </c>
      <c r="O41" s="34">
        <v>0</v>
      </c>
      <c r="P41" s="34">
        <v>458510.24</v>
      </c>
      <c r="Q41" s="34">
        <v>0</v>
      </c>
      <c r="R41" s="34">
        <v>884402.24</v>
      </c>
      <c r="S41" s="79">
        <v>112.53397689778993</v>
      </c>
      <c r="T41" s="34">
        <v>39920.248</v>
      </c>
      <c r="U41" s="79">
        <v>50.795713341771325</v>
      </c>
    </row>
    <row r="42" spans="2:21" x14ac:dyDescent="0.2">
      <c r="B42" s="33" t="s">
        <v>91</v>
      </c>
      <c r="C42" s="38" t="s">
        <v>69</v>
      </c>
      <c r="D42" s="38" t="s">
        <v>46</v>
      </c>
      <c r="E42" s="38">
        <v>90</v>
      </c>
      <c r="F42" s="77">
        <v>95</v>
      </c>
      <c r="G42" s="34">
        <v>941593.55</v>
      </c>
      <c r="H42" s="34">
        <v>9553.7999999999993</v>
      </c>
      <c r="I42" s="34">
        <v>951147.35000000009</v>
      </c>
      <c r="J42" s="78">
        <v>11.89</v>
      </c>
      <c r="K42" s="34">
        <v>0</v>
      </c>
      <c r="L42" s="34">
        <v>0</v>
      </c>
      <c r="M42" s="34">
        <v>0</v>
      </c>
      <c r="N42" s="34">
        <v>90230.411999999997</v>
      </c>
      <c r="O42" s="34">
        <v>0</v>
      </c>
      <c r="P42" s="34">
        <v>902304.12</v>
      </c>
      <c r="Q42" s="34">
        <v>70719.964600000007</v>
      </c>
      <c r="R42" s="34">
        <v>973024.08459999994</v>
      </c>
      <c r="S42" s="79">
        <v>102.30003632980734</v>
      </c>
      <c r="T42" s="34">
        <v>43307.154999999999</v>
      </c>
      <c r="U42" s="79">
        <v>45.531488890759142</v>
      </c>
    </row>
    <row r="43" spans="2:21" x14ac:dyDescent="0.2">
      <c r="B43" s="35" t="s">
        <v>61</v>
      </c>
      <c r="C43" s="36"/>
      <c r="D43" s="36"/>
      <c r="E43" s="36"/>
      <c r="F43" s="36"/>
      <c r="G43" s="37">
        <v>16497799.009999998</v>
      </c>
      <c r="H43" s="37">
        <v>751096.87000000011</v>
      </c>
      <c r="I43" s="37">
        <v>17248895.880000003</v>
      </c>
      <c r="J43" s="80">
        <v>12.078845941303229</v>
      </c>
      <c r="K43" s="37">
        <v>1517727.04</v>
      </c>
      <c r="L43" s="37">
        <v>3868935.7508</v>
      </c>
      <c r="M43" s="37">
        <v>5386662.7907999996</v>
      </c>
      <c r="N43" s="37">
        <v>1112342.612</v>
      </c>
      <c r="O43" s="37">
        <v>307492.96999999997</v>
      </c>
      <c r="P43" s="37">
        <v>11430919.09</v>
      </c>
      <c r="Q43" s="37">
        <v>850353.35990000004</v>
      </c>
      <c r="R43" s="37">
        <v>17667935.240699999</v>
      </c>
      <c r="S43" s="81">
        <v>102.42936918174496</v>
      </c>
      <c r="T43" s="37">
        <v>758963.02800000005</v>
      </c>
      <c r="U43" s="81">
        <v>44.000673044818676</v>
      </c>
    </row>
    <row r="44" spans="2:21" x14ac:dyDescent="0.2">
      <c r="B44" s="33" t="s">
        <v>155</v>
      </c>
      <c r="C44" s="38"/>
      <c r="D44" s="38"/>
      <c r="E44" s="38"/>
      <c r="F44" s="38"/>
      <c r="G44" s="33"/>
      <c r="H44" s="33"/>
      <c r="I44" s="33"/>
      <c r="J44" s="82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</row>
    <row r="45" spans="2:21" x14ac:dyDescent="0.2">
      <c r="B45" s="33" t="s">
        <v>64</v>
      </c>
      <c r="C45" s="38" t="s">
        <v>45</v>
      </c>
      <c r="D45" s="38" t="s">
        <v>65</v>
      </c>
      <c r="E45" s="38">
        <v>69</v>
      </c>
      <c r="F45" s="77">
        <v>68</v>
      </c>
      <c r="G45" s="34">
        <v>184843.33</v>
      </c>
      <c r="H45" s="34">
        <v>9684.24</v>
      </c>
      <c r="I45" s="34">
        <v>194527.56999999998</v>
      </c>
      <c r="J45" s="78">
        <v>12.09</v>
      </c>
      <c r="K45" s="34">
        <v>0</v>
      </c>
      <c r="L45" s="34">
        <v>0</v>
      </c>
      <c r="M45" s="34">
        <v>0</v>
      </c>
      <c r="N45" s="34">
        <v>20416.900000000001</v>
      </c>
      <c r="O45" s="34">
        <v>0</v>
      </c>
      <c r="P45" s="34">
        <v>204169</v>
      </c>
      <c r="Q45" s="34">
        <v>0</v>
      </c>
      <c r="R45" s="34">
        <v>204169</v>
      </c>
      <c r="S45" s="79">
        <v>104.95633086867842</v>
      </c>
      <c r="T45" s="34">
        <v>8141.1</v>
      </c>
      <c r="U45" s="79">
        <v>41.850623024797983</v>
      </c>
    </row>
    <row r="46" spans="2:21" x14ac:dyDescent="0.2">
      <c r="B46" s="35" t="s">
        <v>61</v>
      </c>
      <c r="C46" s="36"/>
      <c r="D46" s="36"/>
      <c r="E46" s="36"/>
      <c r="F46" s="36"/>
      <c r="G46" s="37">
        <v>184843.33</v>
      </c>
      <c r="H46" s="37">
        <v>9684.24</v>
      </c>
      <c r="I46" s="37">
        <v>194527.56999999998</v>
      </c>
      <c r="J46" s="80">
        <v>12.089999999999998</v>
      </c>
      <c r="K46" s="37">
        <v>0</v>
      </c>
      <c r="L46" s="37">
        <v>0</v>
      </c>
      <c r="M46" s="37">
        <v>0</v>
      </c>
      <c r="N46" s="37">
        <v>20416.900000000001</v>
      </c>
      <c r="O46" s="37">
        <v>0</v>
      </c>
      <c r="P46" s="37">
        <v>204169</v>
      </c>
      <c r="Q46" s="37">
        <v>0</v>
      </c>
      <c r="R46" s="37">
        <v>204169</v>
      </c>
      <c r="S46" s="81">
        <v>104.95633086867842</v>
      </c>
      <c r="T46" s="37">
        <v>8141.1</v>
      </c>
      <c r="U46" s="81">
        <v>41.850623024797983</v>
      </c>
    </row>
    <row r="47" spans="2:21" x14ac:dyDescent="0.2">
      <c r="B47" s="33" t="s">
        <v>156</v>
      </c>
      <c r="C47" s="38"/>
      <c r="D47" s="38"/>
      <c r="E47" s="38"/>
      <c r="F47" s="38"/>
      <c r="G47" s="33"/>
      <c r="H47" s="33"/>
      <c r="I47" s="33"/>
      <c r="J47" s="82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</row>
    <row r="48" spans="2:21" x14ac:dyDescent="0.2">
      <c r="B48" s="33" t="s">
        <v>84</v>
      </c>
      <c r="C48" s="38" t="s">
        <v>69</v>
      </c>
      <c r="D48" s="38" t="s">
        <v>54</v>
      </c>
      <c r="E48" s="38">
        <v>92</v>
      </c>
      <c r="F48" s="77">
        <v>92</v>
      </c>
      <c r="G48" s="34">
        <v>429352.12</v>
      </c>
      <c r="H48" s="34">
        <v>2446.16</v>
      </c>
      <c r="I48" s="34">
        <v>431798.27999999997</v>
      </c>
      <c r="J48" s="78">
        <v>12.6</v>
      </c>
      <c r="K48" s="34">
        <v>67168</v>
      </c>
      <c r="L48" s="34">
        <v>137412.5</v>
      </c>
      <c r="M48" s="34">
        <v>204580.5</v>
      </c>
      <c r="N48" s="34">
        <v>26593.71</v>
      </c>
      <c r="O48" s="34">
        <v>0</v>
      </c>
      <c r="P48" s="34">
        <v>265937.09999999998</v>
      </c>
      <c r="Q48" s="34">
        <v>0</v>
      </c>
      <c r="R48" s="34">
        <v>470517.6</v>
      </c>
      <c r="S48" s="79">
        <v>108.96699264295357</v>
      </c>
      <c r="T48" s="34">
        <v>22096.09</v>
      </c>
      <c r="U48" s="79">
        <v>51.172251079832932</v>
      </c>
    </row>
    <row r="49" spans="2:21" x14ac:dyDescent="0.2">
      <c r="B49" s="35" t="s">
        <v>61</v>
      </c>
      <c r="C49" s="36"/>
      <c r="D49" s="36"/>
      <c r="E49" s="36"/>
      <c r="F49" s="36"/>
      <c r="G49" s="37">
        <v>429352.12</v>
      </c>
      <c r="H49" s="37">
        <v>2446.16</v>
      </c>
      <c r="I49" s="37">
        <v>431798.27999999997</v>
      </c>
      <c r="J49" s="80">
        <v>12.6</v>
      </c>
      <c r="K49" s="37">
        <v>67168</v>
      </c>
      <c r="L49" s="37">
        <v>137412.5</v>
      </c>
      <c r="M49" s="37">
        <v>204580.5</v>
      </c>
      <c r="N49" s="37">
        <v>26593.71</v>
      </c>
      <c r="O49" s="37">
        <v>0</v>
      </c>
      <c r="P49" s="37">
        <v>265937.09999999998</v>
      </c>
      <c r="Q49" s="37">
        <v>0</v>
      </c>
      <c r="R49" s="37">
        <v>470517.6</v>
      </c>
      <c r="S49" s="81">
        <v>108.96699264295357</v>
      </c>
      <c r="T49" s="37">
        <v>22096.09</v>
      </c>
      <c r="U49" s="81">
        <v>51.172251079832932</v>
      </c>
    </row>
    <row r="50" spans="2:21" x14ac:dyDescent="0.2">
      <c r="B50" s="31" t="s">
        <v>157</v>
      </c>
      <c r="C50" s="31"/>
      <c r="D50" s="31"/>
      <c r="E50" s="31"/>
      <c r="F50" s="31"/>
      <c r="G50" s="31"/>
      <c r="H50" s="31"/>
      <c r="I50" s="31"/>
      <c r="J50" s="32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</row>
    <row r="51" spans="2:21" x14ac:dyDescent="0.2">
      <c r="B51" s="33" t="s">
        <v>93</v>
      </c>
      <c r="C51" s="38" t="s">
        <v>50</v>
      </c>
      <c r="D51" s="38" t="s">
        <v>94</v>
      </c>
      <c r="E51" s="38">
        <v>121</v>
      </c>
      <c r="F51" s="77">
        <v>119</v>
      </c>
      <c r="G51" s="34">
        <v>917286.37</v>
      </c>
      <c r="H51" s="34">
        <v>124744.48</v>
      </c>
      <c r="I51" s="34">
        <v>1042030.85</v>
      </c>
      <c r="J51" s="78">
        <v>13.23</v>
      </c>
      <c r="K51" s="34">
        <v>0</v>
      </c>
      <c r="L51" s="34">
        <v>0</v>
      </c>
      <c r="M51" s="34">
        <v>0</v>
      </c>
      <c r="N51" s="34">
        <v>126907.47</v>
      </c>
      <c r="O51" s="34">
        <v>0</v>
      </c>
      <c r="P51" s="34">
        <v>1269074.7</v>
      </c>
      <c r="Q51" s="34">
        <v>0</v>
      </c>
      <c r="R51" s="34">
        <v>1269074.7</v>
      </c>
      <c r="S51" s="79">
        <v>121.78859195963345</v>
      </c>
      <c r="T51" s="34">
        <v>46115.53</v>
      </c>
      <c r="U51" s="79">
        <v>44.255436391350599</v>
      </c>
    </row>
    <row r="52" spans="2:21" x14ac:dyDescent="0.2">
      <c r="B52" s="33" t="s">
        <v>95</v>
      </c>
      <c r="C52" s="38" t="s">
        <v>45</v>
      </c>
      <c r="D52" s="38" t="s">
        <v>40</v>
      </c>
      <c r="E52" s="38">
        <v>99</v>
      </c>
      <c r="F52" s="77">
        <v>98</v>
      </c>
      <c r="G52" s="34">
        <v>521774</v>
      </c>
      <c r="H52" s="34">
        <v>21837.18</v>
      </c>
      <c r="I52" s="34">
        <v>543611.18000000005</v>
      </c>
      <c r="J52" s="78">
        <v>12.16</v>
      </c>
      <c r="K52" s="34">
        <v>197460</v>
      </c>
      <c r="L52" s="34">
        <v>238100</v>
      </c>
      <c r="M52" s="34">
        <v>435560</v>
      </c>
      <c r="N52" s="34">
        <v>10600.78</v>
      </c>
      <c r="O52" s="34">
        <v>0</v>
      </c>
      <c r="P52" s="34">
        <v>106007.8</v>
      </c>
      <c r="Q52" s="34">
        <v>0</v>
      </c>
      <c r="R52" s="34">
        <v>541567.80000000005</v>
      </c>
      <c r="S52" s="79">
        <v>99.624110011865469</v>
      </c>
      <c r="T52" s="34">
        <v>20343</v>
      </c>
      <c r="U52" s="79">
        <v>37.421967664461938</v>
      </c>
    </row>
    <row r="53" spans="2:21" x14ac:dyDescent="0.2">
      <c r="B53" s="33" t="s">
        <v>96</v>
      </c>
      <c r="C53" s="38" t="s">
        <v>45</v>
      </c>
      <c r="D53" s="38" t="s">
        <v>94</v>
      </c>
      <c r="E53" s="38">
        <v>118</v>
      </c>
      <c r="F53" s="77">
        <v>119</v>
      </c>
      <c r="G53" s="34">
        <v>2311239.31</v>
      </c>
      <c r="H53" s="34">
        <v>235647.21</v>
      </c>
      <c r="I53" s="34">
        <v>2546886.52</v>
      </c>
      <c r="J53" s="78">
        <v>13.32</v>
      </c>
      <c r="K53" s="34">
        <v>303982</v>
      </c>
      <c r="L53" s="34">
        <v>187855</v>
      </c>
      <c r="M53" s="34">
        <v>491837</v>
      </c>
      <c r="N53" s="34">
        <v>257265.56</v>
      </c>
      <c r="O53" s="34">
        <v>0</v>
      </c>
      <c r="P53" s="34">
        <v>2572655.6</v>
      </c>
      <c r="Q53" s="34">
        <v>0</v>
      </c>
      <c r="R53" s="34">
        <v>3064492.6</v>
      </c>
      <c r="S53" s="79">
        <v>120.32309158399408</v>
      </c>
      <c r="T53" s="34">
        <v>94400</v>
      </c>
      <c r="U53" s="79">
        <v>37.064863023422028</v>
      </c>
    </row>
    <row r="54" spans="2:21" x14ac:dyDescent="0.2">
      <c r="B54" s="33" t="s">
        <v>97</v>
      </c>
      <c r="C54" s="38" t="s">
        <v>69</v>
      </c>
      <c r="D54" s="38" t="s">
        <v>98</v>
      </c>
      <c r="E54" s="38">
        <v>85</v>
      </c>
      <c r="F54" s="77">
        <v>86</v>
      </c>
      <c r="G54" s="34">
        <v>314321.40999999997</v>
      </c>
      <c r="H54" s="34">
        <v>32237.39</v>
      </c>
      <c r="I54" s="34">
        <v>346558.8</v>
      </c>
      <c r="J54" s="78">
        <v>12.79</v>
      </c>
      <c r="K54" s="34">
        <v>0</v>
      </c>
      <c r="L54" s="34">
        <v>0</v>
      </c>
      <c r="M54" s="34">
        <v>0</v>
      </c>
      <c r="N54" s="34">
        <v>17610.990000000002</v>
      </c>
      <c r="O54" s="34">
        <v>0</v>
      </c>
      <c r="P54" s="34">
        <v>176109.90000000002</v>
      </c>
      <c r="Q54" s="34">
        <v>176267.22559999998</v>
      </c>
      <c r="R54" s="34">
        <v>352377.12560000003</v>
      </c>
      <c r="S54" s="79">
        <v>101.67888554554091</v>
      </c>
      <c r="T54" s="34">
        <v>15659.4</v>
      </c>
      <c r="U54" s="79">
        <v>45.185405766640464</v>
      </c>
    </row>
    <row r="55" spans="2:21" x14ac:dyDescent="0.2">
      <c r="B55" s="33" t="s">
        <v>99</v>
      </c>
      <c r="C55" s="38" t="s">
        <v>45</v>
      </c>
      <c r="D55" s="83" t="s">
        <v>100</v>
      </c>
      <c r="E55" s="38">
        <v>139</v>
      </c>
      <c r="F55" s="77">
        <v>133</v>
      </c>
      <c r="G55" s="34">
        <v>773850.71</v>
      </c>
      <c r="H55" s="34">
        <v>73994.64</v>
      </c>
      <c r="I55" s="34">
        <v>847845.35</v>
      </c>
      <c r="J55" s="78">
        <v>12.93</v>
      </c>
      <c r="K55" s="34">
        <v>0</v>
      </c>
      <c r="L55" s="34">
        <v>0</v>
      </c>
      <c r="M55" s="34">
        <v>0</v>
      </c>
      <c r="N55" s="34">
        <v>101685.69</v>
      </c>
      <c r="O55" s="34">
        <v>0</v>
      </c>
      <c r="P55" s="34">
        <v>1016856.9</v>
      </c>
      <c r="Q55" s="34">
        <v>0</v>
      </c>
      <c r="R55" s="34">
        <v>1016856.9</v>
      </c>
      <c r="S55" s="79">
        <v>119.93424272480824</v>
      </c>
      <c r="T55" s="34">
        <v>37400</v>
      </c>
      <c r="U55" s="79">
        <v>44.11181826968798</v>
      </c>
    </row>
    <row r="56" spans="2:21" x14ac:dyDescent="0.2">
      <c r="B56" s="35" t="s">
        <v>61</v>
      </c>
      <c r="C56" s="36"/>
      <c r="D56" s="36"/>
      <c r="E56" s="36"/>
      <c r="F56" s="36"/>
      <c r="G56" s="37">
        <v>4838471.8000000007</v>
      </c>
      <c r="H56" s="37">
        <v>488460.9</v>
      </c>
      <c r="I56" s="37">
        <v>5326932.6999999993</v>
      </c>
      <c r="J56" s="80">
        <v>13.087463254078656</v>
      </c>
      <c r="K56" s="37">
        <v>501442</v>
      </c>
      <c r="L56" s="37">
        <v>425955</v>
      </c>
      <c r="M56" s="37">
        <v>927397</v>
      </c>
      <c r="N56" s="37">
        <v>514070.49</v>
      </c>
      <c r="O56" s="37">
        <v>0</v>
      </c>
      <c r="P56" s="37">
        <v>5140704.9000000004</v>
      </c>
      <c r="Q56" s="37">
        <v>176267.22559999998</v>
      </c>
      <c r="R56" s="37">
        <v>6244369.1255999999</v>
      </c>
      <c r="S56" s="81">
        <v>117.22260214776132</v>
      </c>
      <c r="T56" s="37">
        <v>213917.93</v>
      </c>
      <c r="U56" s="81">
        <v>40.157806010952612</v>
      </c>
    </row>
    <row r="57" spans="2:21" x14ac:dyDescent="0.2">
      <c r="B57" s="33" t="s">
        <v>158</v>
      </c>
      <c r="C57" s="38"/>
      <c r="D57" s="38"/>
      <c r="E57" s="38"/>
      <c r="F57" s="38"/>
      <c r="G57" s="33"/>
      <c r="H57" s="33"/>
      <c r="I57" s="33"/>
      <c r="J57" s="38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</row>
    <row r="58" spans="2:21" x14ac:dyDescent="0.2">
      <c r="B58" s="33" t="s">
        <v>102</v>
      </c>
      <c r="C58" s="38" t="s">
        <v>103</v>
      </c>
      <c r="D58" s="38" t="s">
        <v>104</v>
      </c>
      <c r="E58" s="38">
        <v>139</v>
      </c>
      <c r="F58" s="38">
        <v>114</v>
      </c>
      <c r="G58" s="84">
        <v>1990002.75</v>
      </c>
      <c r="H58" s="85">
        <v>102978.81</v>
      </c>
      <c r="I58" s="34">
        <v>2092981.56</v>
      </c>
      <c r="J58" s="86">
        <v>13.82</v>
      </c>
      <c r="K58" s="85">
        <v>273005.5</v>
      </c>
      <c r="L58" s="85">
        <v>892563.6</v>
      </c>
      <c r="M58" s="34">
        <v>1165569.1000000001</v>
      </c>
      <c r="N58" s="85">
        <v>131149.47</v>
      </c>
      <c r="O58" s="34">
        <v>0</v>
      </c>
      <c r="P58" s="34">
        <v>1311494.7</v>
      </c>
      <c r="Q58" s="34">
        <v>17851.599999999999</v>
      </c>
      <c r="R58" s="34">
        <v>2494915.4</v>
      </c>
      <c r="S58" s="79">
        <v>119.20388825594813</v>
      </c>
      <c r="T58" s="85">
        <v>82393.570000000007</v>
      </c>
      <c r="U58" s="79">
        <v>39.366601012958753</v>
      </c>
    </row>
    <row r="59" spans="2:21" x14ac:dyDescent="0.2">
      <c r="B59" s="33" t="s">
        <v>105</v>
      </c>
      <c r="C59" s="38" t="s">
        <v>106</v>
      </c>
      <c r="D59" s="38" t="s">
        <v>107</v>
      </c>
      <c r="E59" s="38">
        <v>107</v>
      </c>
      <c r="F59" s="77">
        <v>100</v>
      </c>
      <c r="G59" s="34">
        <v>1131106.99</v>
      </c>
      <c r="H59" s="34">
        <v>45683.92</v>
      </c>
      <c r="I59" s="34">
        <v>1176790.9099999999</v>
      </c>
      <c r="J59" s="79">
        <v>13.57</v>
      </c>
      <c r="K59" s="34">
        <v>189848.3</v>
      </c>
      <c r="L59" s="34">
        <v>0</v>
      </c>
      <c r="M59" s="34">
        <v>189848.3</v>
      </c>
      <c r="N59" s="34">
        <v>116162.78</v>
      </c>
      <c r="O59" s="34">
        <v>0</v>
      </c>
      <c r="P59" s="34">
        <v>1161627.8</v>
      </c>
      <c r="Q59" s="34">
        <v>6495.9179000000004</v>
      </c>
      <c r="R59" s="34">
        <v>1357972.0179000001</v>
      </c>
      <c r="S59" s="79">
        <v>115.39620219364205</v>
      </c>
      <c r="T59" s="34">
        <v>51346.859999999993</v>
      </c>
      <c r="U59" s="79">
        <v>43.632950903742106</v>
      </c>
    </row>
    <row r="60" spans="2:21" x14ac:dyDescent="0.2">
      <c r="B60" s="33" t="s">
        <v>108</v>
      </c>
      <c r="C60" s="38" t="s">
        <v>106</v>
      </c>
      <c r="D60" s="38" t="s">
        <v>109</v>
      </c>
      <c r="E60" s="38">
        <v>105</v>
      </c>
      <c r="F60" s="77">
        <v>106</v>
      </c>
      <c r="G60" s="34">
        <v>2832822.28</v>
      </c>
      <c r="H60" s="34">
        <v>148457.78</v>
      </c>
      <c r="I60" s="34">
        <v>2981280.0599999996</v>
      </c>
      <c r="J60" s="79">
        <v>14.26</v>
      </c>
      <c r="K60" s="34">
        <v>0</v>
      </c>
      <c r="L60" s="34">
        <v>0</v>
      </c>
      <c r="M60" s="34">
        <v>0</v>
      </c>
      <c r="N60" s="34">
        <v>296323.43</v>
      </c>
      <c r="O60" s="34">
        <v>669874</v>
      </c>
      <c r="P60" s="34">
        <v>3633108.3</v>
      </c>
      <c r="Q60" s="34">
        <v>300735.58769999997</v>
      </c>
      <c r="R60" s="34">
        <v>3933843.8876999998</v>
      </c>
      <c r="S60" s="79">
        <v>131.95150433803929</v>
      </c>
      <c r="T60" s="34">
        <v>110411.315</v>
      </c>
      <c r="U60" s="79">
        <v>37.034868505443271</v>
      </c>
    </row>
    <row r="61" spans="2:21" x14ac:dyDescent="0.2">
      <c r="B61" s="33" t="s">
        <v>110</v>
      </c>
      <c r="C61" s="38" t="s">
        <v>106</v>
      </c>
      <c r="D61" s="38" t="s">
        <v>111</v>
      </c>
      <c r="E61" s="38">
        <v>103</v>
      </c>
      <c r="F61" s="77">
        <v>104</v>
      </c>
      <c r="G61" s="34">
        <v>660221.14</v>
      </c>
      <c r="H61" s="34">
        <v>11787.16</v>
      </c>
      <c r="I61" s="34">
        <v>672008.3</v>
      </c>
      <c r="J61" s="79">
        <v>13.86</v>
      </c>
      <c r="K61" s="34">
        <v>0</v>
      </c>
      <c r="L61" s="34">
        <v>0</v>
      </c>
      <c r="M61" s="34">
        <v>0</v>
      </c>
      <c r="N61" s="34">
        <v>51447.839999999997</v>
      </c>
      <c r="O61" s="34">
        <v>0</v>
      </c>
      <c r="P61" s="34">
        <v>514478.39999999997</v>
      </c>
      <c r="Q61" s="34">
        <v>286594.59829999995</v>
      </c>
      <c r="R61" s="34">
        <v>801072.99829999986</v>
      </c>
      <c r="S61" s="79">
        <v>119.20581907991311</v>
      </c>
      <c r="T61" s="34">
        <v>26737.53</v>
      </c>
      <c r="U61" s="79">
        <v>39.787499648441838</v>
      </c>
    </row>
    <row r="62" spans="2:21" x14ac:dyDescent="0.2">
      <c r="B62" s="33" t="s">
        <v>112</v>
      </c>
      <c r="C62" s="38" t="s">
        <v>106</v>
      </c>
      <c r="D62" s="38" t="s">
        <v>107</v>
      </c>
      <c r="E62" s="38">
        <v>107</v>
      </c>
      <c r="F62" s="77">
        <v>110</v>
      </c>
      <c r="G62" s="34">
        <v>2108611.1</v>
      </c>
      <c r="H62" s="34">
        <v>107281.4</v>
      </c>
      <c r="I62" s="34">
        <v>2215892.5</v>
      </c>
      <c r="J62" s="79">
        <v>13.51</v>
      </c>
      <c r="K62" s="34">
        <v>103286</v>
      </c>
      <c r="L62" s="34">
        <v>490775</v>
      </c>
      <c r="M62" s="34">
        <v>594061</v>
      </c>
      <c r="N62" s="34">
        <v>197747.64</v>
      </c>
      <c r="O62" s="34">
        <v>2992</v>
      </c>
      <c r="P62" s="34">
        <v>1980468.4000000001</v>
      </c>
      <c r="Q62" s="34">
        <v>36752.493199999997</v>
      </c>
      <c r="R62" s="34">
        <v>2611281.8932000003</v>
      </c>
      <c r="S62" s="79">
        <v>117.84334723818959</v>
      </c>
      <c r="T62" s="34">
        <v>91133.2</v>
      </c>
      <c r="U62" s="79">
        <v>41.127085361767321</v>
      </c>
    </row>
    <row r="63" spans="2:21" x14ac:dyDescent="0.2">
      <c r="B63" s="33" t="s">
        <v>113</v>
      </c>
      <c r="C63" s="38" t="s">
        <v>103</v>
      </c>
      <c r="D63" s="38" t="s">
        <v>114</v>
      </c>
      <c r="E63" s="38">
        <v>128</v>
      </c>
      <c r="F63" s="77">
        <v>128</v>
      </c>
      <c r="G63" s="34">
        <v>5649545.0099999998</v>
      </c>
      <c r="H63" s="34">
        <v>16414.669999999998</v>
      </c>
      <c r="I63" s="34">
        <v>5665959.6799999997</v>
      </c>
      <c r="J63" s="79">
        <v>13.67</v>
      </c>
      <c r="K63" s="34">
        <v>323675</v>
      </c>
      <c r="L63" s="34">
        <v>1491608</v>
      </c>
      <c r="M63" s="34">
        <v>1815283</v>
      </c>
      <c r="N63" s="34">
        <v>489858.02</v>
      </c>
      <c r="O63" s="34">
        <v>0</v>
      </c>
      <c r="P63" s="34">
        <v>4898580.2</v>
      </c>
      <c r="Q63" s="34">
        <v>32526.3135</v>
      </c>
      <c r="R63" s="34">
        <v>6746389.5135000004</v>
      </c>
      <c r="S63" s="79">
        <v>119.0687878933159</v>
      </c>
      <c r="T63" s="34">
        <v>229191.05000000002</v>
      </c>
      <c r="U63" s="79">
        <v>40.450526114580477</v>
      </c>
    </row>
    <row r="64" spans="2:21" x14ac:dyDescent="0.2">
      <c r="B64" s="33" t="s">
        <v>115</v>
      </c>
      <c r="C64" s="38" t="s">
        <v>106</v>
      </c>
      <c r="D64" s="38" t="s">
        <v>116</v>
      </c>
      <c r="E64" s="38">
        <v>116</v>
      </c>
      <c r="F64" s="77">
        <v>115</v>
      </c>
      <c r="G64" s="34">
        <v>3123800.33</v>
      </c>
      <c r="H64" s="34">
        <v>131361.62</v>
      </c>
      <c r="I64" s="34">
        <v>3255161.95</v>
      </c>
      <c r="J64" s="79">
        <v>13.67</v>
      </c>
      <c r="K64" s="34">
        <v>186335.75</v>
      </c>
      <c r="L64" s="34">
        <v>1184785.3500000001</v>
      </c>
      <c r="M64" s="34">
        <v>1371121.1</v>
      </c>
      <c r="N64" s="34">
        <v>227877.46</v>
      </c>
      <c r="O64" s="34">
        <v>149337.85999999999</v>
      </c>
      <c r="P64" s="34">
        <v>2428112.46</v>
      </c>
      <c r="Q64" s="34">
        <v>254263.50750000001</v>
      </c>
      <c r="R64" s="34">
        <v>4053497.0674999999</v>
      </c>
      <c r="S64" s="79">
        <v>124.5252042682546</v>
      </c>
      <c r="T64" s="34">
        <v>112313.198</v>
      </c>
      <c r="U64" s="79">
        <v>34.503106058978105</v>
      </c>
    </row>
    <row r="65" spans="2:21" x14ac:dyDescent="0.2">
      <c r="B65" s="33" t="s">
        <v>117</v>
      </c>
      <c r="C65" s="38" t="s">
        <v>106</v>
      </c>
      <c r="D65" s="38" t="s">
        <v>118</v>
      </c>
      <c r="E65" s="38">
        <v>142</v>
      </c>
      <c r="F65" s="77">
        <v>134</v>
      </c>
      <c r="G65" s="34">
        <v>2497274.8799999999</v>
      </c>
      <c r="H65" s="34">
        <v>6172.49</v>
      </c>
      <c r="I65" s="34">
        <v>2503447.37</v>
      </c>
      <c r="J65" s="79">
        <v>13.24</v>
      </c>
      <c r="K65" s="34">
        <v>151985.5</v>
      </c>
      <c r="L65" s="34">
        <v>240984</v>
      </c>
      <c r="M65" s="34">
        <v>392969.5</v>
      </c>
      <c r="N65" s="34">
        <v>217241.92</v>
      </c>
      <c r="O65" s="34">
        <v>0</v>
      </c>
      <c r="P65" s="34">
        <v>2172419.2000000002</v>
      </c>
      <c r="Q65" s="34">
        <v>194886.2095</v>
      </c>
      <c r="R65" s="34">
        <v>2760274.9095000001</v>
      </c>
      <c r="S65" s="79">
        <v>110.25895501450066</v>
      </c>
      <c r="T65" s="34">
        <v>116354.74</v>
      </c>
      <c r="U65" s="79">
        <v>46.47780552302963</v>
      </c>
    </row>
    <row r="66" spans="2:21" x14ac:dyDescent="0.2">
      <c r="B66" s="33" t="s">
        <v>119</v>
      </c>
      <c r="C66" s="38" t="s">
        <v>120</v>
      </c>
      <c r="D66" s="38" t="s">
        <v>54</v>
      </c>
      <c r="E66" s="38">
        <v>121</v>
      </c>
      <c r="F66" s="77">
        <v>125</v>
      </c>
      <c r="G66" s="34">
        <v>3161996.59</v>
      </c>
      <c r="H66" s="34">
        <v>63309.13</v>
      </c>
      <c r="I66" s="34">
        <v>3225305.7199999997</v>
      </c>
      <c r="J66" s="79">
        <v>12.92</v>
      </c>
      <c r="K66" s="34">
        <v>188854.75</v>
      </c>
      <c r="L66" s="34">
        <v>862717.3</v>
      </c>
      <c r="M66" s="34">
        <v>1051572.05</v>
      </c>
      <c r="N66" s="34">
        <v>251961.23</v>
      </c>
      <c r="O66" s="34">
        <v>70254.5</v>
      </c>
      <c r="P66" s="34">
        <v>2589866.8000000003</v>
      </c>
      <c r="Q66" s="34">
        <v>55814.1158</v>
      </c>
      <c r="R66" s="34">
        <v>3697252.9658000004</v>
      </c>
      <c r="S66" s="79">
        <v>114.63263599706141</v>
      </c>
      <c r="T66" s="34">
        <v>140671.51999999999</v>
      </c>
      <c r="U66" s="79">
        <v>43.614941407786922</v>
      </c>
    </row>
    <row r="67" spans="2:21" x14ac:dyDescent="0.2">
      <c r="B67" s="33" t="s">
        <v>121</v>
      </c>
      <c r="C67" s="38" t="s">
        <v>122</v>
      </c>
      <c r="D67" s="38" t="s">
        <v>67</v>
      </c>
      <c r="E67" s="38">
        <v>95</v>
      </c>
      <c r="F67" s="77">
        <v>87</v>
      </c>
      <c r="G67" s="34">
        <v>465400.52</v>
      </c>
      <c r="H67" s="34">
        <v>19628.669999999998</v>
      </c>
      <c r="I67" s="34">
        <v>485029.19</v>
      </c>
      <c r="J67" s="79">
        <v>13.26</v>
      </c>
      <c r="K67" s="34">
        <v>151242.5</v>
      </c>
      <c r="L67" s="34">
        <v>0</v>
      </c>
      <c r="M67" s="34">
        <v>151242.5</v>
      </c>
      <c r="N67" s="34">
        <v>32896.15</v>
      </c>
      <c r="O67" s="34">
        <v>0</v>
      </c>
      <c r="P67" s="34">
        <v>328961.5</v>
      </c>
      <c r="Q67" s="34">
        <v>0</v>
      </c>
      <c r="R67" s="34">
        <v>480204</v>
      </c>
      <c r="S67" s="79">
        <v>99.00517533800388</v>
      </c>
      <c r="T67" s="34">
        <v>21090.78</v>
      </c>
      <c r="U67" s="79">
        <v>43.483527249153809</v>
      </c>
    </row>
    <row r="68" spans="2:21" x14ac:dyDescent="0.2">
      <c r="B68" s="33" t="s">
        <v>123</v>
      </c>
      <c r="C68" s="38" t="s">
        <v>106</v>
      </c>
      <c r="D68" s="38" t="s">
        <v>43</v>
      </c>
      <c r="E68" s="38">
        <v>109</v>
      </c>
      <c r="F68" s="77">
        <v>109</v>
      </c>
      <c r="G68" s="34">
        <v>2148347.35</v>
      </c>
      <c r="H68" s="34">
        <v>110185.06</v>
      </c>
      <c r="I68" s="34">
        <v>2258532.41</v>
      </c>
      <c r="J68" s="79">
        <v>13.39</v>
      </c>
      <c r="K68" s="34">
        <v>170730</v>
      </c>
      <c r="L68" s="34">
        <v>397164</v>
      </c>
      <c r="M68" s="34">
        <v>567894</v>
      </c>
      <c r="N68" s="34">
        <v>200761.97</v>
      </c>
      <c r="O68" s="34">
        <v>0</v>
      </c>
      <c r="P68" s="34">
        <v>2007619.7</v>
      </c>
      <c r="Q68" s="34">
        <v>82581.961200000005</v>
      </c>
      <c r="R68" s="34">
        <v>2658095.6612</v>
      </c>
      <c r="S68" s="79">
        <v>117.69127816943747</v>
      </c>
      <c r="T68" s="34">
        <v>92797.52</v>
      </c>
      <c r="U68" s="79">
        <v>41.087530818298063</v>
      </c>
    </row>
    <row r="69" spans="2:21" x14ac:dyDescent="0.2">
      <c r="B69" s="33" t="s">
        <v>124</v>
      </c>
      <c r="C69" s="38" t="s">
        <v>106</v>
      </c>
      <c r="D69" s="38" t="s">
        <v>125</v>
      </c>
      <c r="E69" s="38">
        <v>101</v>
      </c>
      <c r="F69" s="77">
        <v>98</v>
      </c>
      <c r="G69" s="34">
        <v>1254691.69</v>
      </c>
      <c r="H69" s="34">
        <v>30405.759999999998</v>
      </c>
      <c r="I69" s="34">
        <v>1285097.45</v>
      </c>
      <c r="J69" s="79">
        <v>14.41</v>
      </c>
      <c r="K69" s="34">
        <v>387841</v>
      </c>
      <c r="L69" s="34">
        <v>0</v>
      </c>
      <c r="M69" s="34">
        <v>387841</v>
      </c>
      <c r="N69" s="34">
        <v>98913.88</v>
      </c>
      <c r="O69" s="34">
        <v>0</v>
      </c>
      <c r="P69" s="34">
        <v>989138.8</v>
      </c>
      <c r="Q69" s="34">
        <v>181310.6888</v>
      </c>
      <c r="R69" s="34">
        <v>1558290.4887999999</v>
      </c>
      <c r="S69" s="79">
        <v>121.258546486105</v>
      </c>
      <c r="T69" s="34">
        <v>48213.120000000003</v>
      </c>
      <c r="U69" s="79">
        <v>37.517092575352947</v>
      </c>
    </row>
    <row r="70" spans="2:21" x14ac:dyDescent="0.2">
      <c r="B70" s="33" t="s">
        <v>126</v>
      </c>
      <c r="C70" s="38" t="s">
        <v>103</v>
      </c>
      <c r="D70" s="38" t="s">
        <v>94</v>
      </c>
      <c r="E70" s="38">
        <v>127</v>
      </c>
      <c r="F70" s="77">
        <v>123</v>
      </c>
      <c r="G70" s="34">
        <v>2220711.7000000002</v>
      </c>
      <c r="H70" s="34">
        <v>21381.77</v>
      </c>
      <c r="I70" s="34">
        <v>2242093.4700000002</v>
      </c>
      <c r="J70" s="79">
        <v>13.83</v>
      </c>
      <c r="K70" s="34">
        <v>0</v>
      </c>
      <c r="L70" s="34">
        <v>0</v>
      </c>
      <c r="M70" s="34">
        <v>0</v>
      </c>
      <c r="N70" s="34">
        <v>192967.82</v>
      </c>
      <c r="O70" s="34">
        <v>14014.5</v>
      </c>
      <c r="P70" s="34">
        <v>1943692.7000000002</v>
      </c>
      <c r="Q70" s="34">
        <v>746444.75</v>
      </c>
      <c r="R70" s="34">
        <v>2690137.45</v>
      </c>
      <c r="S70" s="79">
        <v>119.98328731584949</v>
      </c>
      <c r="T70" s="34">
        <v>84358.31</v>
      </c>
      <c r="U70" s="79">
        <v>37.624796257936559</v>
      </c>
    </row>
    <row r="71" spans="2:21" x14ac:dyDescent="0.2">
      <c r="B71" s="33" t="s">
        <v>127</v>
      </c>
      <c r="C71" s="38" t="s">
        <v>103</v>
      </c>
      <c r="D71" s="38" t="s">
        <v>70</v>
      </c>
      <c r="E71" s="38">
        <v>112</v>
      </c>
      <c r="F71" s="77">
        <v>112</v>
      </c>
      <c r="G71" s="34">
        <v>3540026.25</v>
      </c>
      <c r="H71" s="34">
        <v>147831.85999999999</v>
      </c>
      <c r="I71" s="34">
        <v>3687858.11</v>
      </c>
      <c r="J71" s="79">
        <v>13.15</v>
      </c>
      <c r="K71" s="34">
        <v>256856</v>
      </c>
      <c r="L71" s="34">
        <v>1097902.0800000001</v>
      </c>
      <c r="M71" s="34">
        <v>1354758.08</v>
      </c>
      <c r="N71" s="34">
        <v>261408.57</v>
      </c>
      <c r="O71" s="34">
        <v>439166.5</v>
      </c>
      <c r="P71" s="34">
        <v>3053252.2</v>
      </c>
      <c r="Q71" s="34">
        <v>252518.6488</v>
      </c>
      <c r="R71" s="34">
        <v>4660528.9287999999</v>
      </c>
      <c r="S71" s="79">
        <v>126.37495233784904</v>
      </c>
      <c r="T71" s="34">
        <v>123358.538</v>
      </c>
      <c r="U71" s="79">
        <v>33.449914373196968</v>
      </c>
    </row>
    <row r="72" spans="2:21" x14ac:dyDescent="0.2">
      <c r="B72" s="33" t="s">
        <v>128</v>
      </c>
      <c r="C72" s="38" t="s">
        <v>106</v>
      </c>
      <c r="D72" s="38" t="s">
        <v>107</v>
      </c>
      <c r="E72" s="38">
        <v>107</v>
      </c>
      <c r="F72" s="77">
        <v>109</v>
      </c>
      <c r="G72" s="34">
        <v>2988522.61</v>
      </c>
      <c r="H72" s="34">
        <v>76292.679999999993</v>
      </c>
      <c r="I72" s="34">
        <v>3064815.29</v>
      </c>
      <c r="J72" s="79">
        <v>13.24</v>
      </c>
      <c r="K72" s="34">
        <v>134091.5</v>
      </c>
      <c r="L72" s="34">
        <v>709397</v>
      </c>
      <c r="M72" s="34">
        <v>843488.5</v>
      </c>
      <c r="N72" s="34">
        <v>252807.39</v>
      </c>
      <c r="O72" s="34">
        <v>0</v>
      </c>
      <c r="P72" s="34">
        <v>2528073.9000000004</v>
      </c>
      <c r="Q72" s="34">
        <v>0</v>
      </c>
      <c r="R72" s="34">
        <v>3371562.4000000004</v>
      </c>
      <c r="S72" s="79">
        <v>110.00866548143593</v>
      </c>
      <c r="T72" s="34">
        <v>123967.57</v>
      </c>
      <c r="U72" s="79">
        <v>40.448626840412295</v>
      </c>
    </row>
    <row r="73" spans="2:21" x14ac:dyDescent="0.2">
      <c r="B73" s="33" t="s">
        <v>129</v>
      </c>
      <c r="C73" s="38" t="s">
        <v>106</v>
      </c>
      <c r="D73" s="38" t="s">
        <v>74</v>
      </c>
      <c r="E73" s="38">
        <v>111</v>
      </c>
      <c r="F73" s="77">
        <v>114</v>
      </c>
      <c r="G73" s="34">
        <v>2253382.1800000002</v>
      </c>
      <c r="H73" s="34">
        <v>69630.36</v>
      </c>
      <c r="I73" s="34">
        <v>2323012.54</v>
      </c>
      <c r="J73" s="79">
        <v>13.62</v>
      </c>
      <c r="K73" s="34">
        <v>27077.5</v>
      </c>
      <c r="L73" s="34">
        <v>433649</v>
      </c>
      <c r="M73" s="34">
        <v>460726.5</v>
      </c>
      <c r="N73" s="34">
        <v>211437.41500000001</v>
      </c>
      <c r="O73" s="34">
        <v>0</v>
      </c>
      <c r="P73" s="34">
        <v>2114374.15</v>
      </c>
      <c r="Q73" s="34">
        <v>5274.4296999999997</v>
      </c>
      <c r="R73" s="34">
        <v>2580375.0797000001</v>
      </c>
      <c r="S73" s="79">
        <v>111.07882696578125</v>
      </c>
      <c r="T73" s="34">
        <v>88230.776999999987</v>
      </c>
      <c r="U73" s="79">
        <v>37.981188426989718</v>
      </c>
    </row>
    <row r="74" spans="2:21" x14ac:dyDescent="0.2">
      <c r="B74" s="33" t="s">
        <v>130</v>
      </c>
      <c r="C74" s="38" t="s">
        <v>103</v>
      </c>
      <c r="D74" s="38" t="s">
        <v>90</v>
      </c>
      <c r="E74" s="38">
        <v>116</v>
      </c>
      <c r="F74" s="77">
        <v>114</v>
      </c>
      <c r="G74" s="34">
        <v>3334596.14</v>
      </c>
      <c r="H74" s="34">
        <v>149207.19</v>
      </c>
      <c r="I74" s="34">
        <v>3483803.33</v>
      </c>
      <c r="J74" s="79">
        <v>12.9</v>
      </c>
      <c r="K74" s="34">
        <v>0</v>
      </c>
      <c r="L74" s="34">
        <v>0</v>
      </c>
      <c r="M74" s="34">
        <v>0</v>
      </c>
      <c r="N74" s="34">
        <v>396045.51</v>
      </c>
      <c r="O74" s="34">
        <v>87831.9</v>
      </c>
      <c r="P74" s="34">
        <v>4048287</v>
      </c>
      <c r="Q74" s="34">
        <v>0</v>
      </c>
      <c r="R74" s="34">
        <v>4048287</v>
      </c>
      <c r="S74" s="79">
        <v>116.20308658468387</v>
      </c>
      <c r="T74" s="34">
        <v>130366.63</v>
      </c>
      <c r="U74" s="79">
        <v>37.420777710778523</v>
      </c>
    </row>
    <row r="75" spans="2:21" x14ac:dyDescent="0.2">
      <c r="B75" s="33" t="s">
        <v>131</v>
      </c>
      <c r="C75" s="38" t="s">
        <v>106</v>
      </c>
      <c r="D75" s="38" t="s">
        <v>43</v>
      </c>
      <c r="E75" s="38">
        <v>109</v>
      </c>
      <c r="F75" s="77">
        <v>112</v>
      </c>
      <c r="G75" s="34">
        <v>2034938.95</v>
      </c>
      <c r="H75" s="34">
        <v>86557.55</v>
      </c>
      <c r="I75" s="34">
        <v>2121496.5</v>
      </c>
      <c r="J75" s="79">
        <v>13.3</v>
      </c>
      <c r="K75" s="34">
        <v>0</v>
      </c>
      <c r="L75" s="34">
        <v>0</v>
      </c>
      <c r="M75" s="34">
        <v>0</v>
      </c>
      <c r="N75" s="34">
        <v>234179.58</v>
      </c>
      <c r="O75" s="34">
        <v>28050</v>
      </c>
      <c r="P75" s="34">
        <v>2369845.7999999998</v>
      </c>
      <c r="Q75" s="34">
        <v>91690.731300000014</v>
      </c>
      <c r="R75" s="34">
        <v>2461536.5312999999</v>
      </c>
      <c r="S75" s="79">
        <v>116.02830979452476</v>
      </c>
      <c r="T75" s="34">
        <v>83043.91</v>
      </c>
      <c r="U75" s="79">
        <v>39.144024041519749</v>
      </c>
    </row>
    <row r="76" spans="2:21" x14ac:dyDescent="0.2">
      <c r="B76" s="33" t="s">
        <v>132</v>
      </c>
      <c r="C76" s="38" t="s">
        <v>39</v>
      </c>
      <c r="D76" s="38" t="s">
        <v>114</v>
      </c>
      <c r="E76" s="38">
        <v>124</v>
      </c>
      <c r="F76" s="77">
        <v>124</v>
      </c>
      <c r="G76" s="34">
        <v>2040688.67</v>
      </c>
      <c r="H76" s="34">
        <v>37528.19</v>
      </c>
      <c r="I76" s="34">
        <v>2078216.8599999999</v>
      </c>
      <c r="J76" s="79">
        <v>13.05</v>
      </c>
      <c r="K76" s="34">
        <v>0</v>
      </c>
      <c r="L76" s="34">
        <v>0</v>
      </c>
      <c r="M76" s="34">
        <v>0</v>
      </c>
      <c r="N76" s="34">
        <v>175499.73</v>
      </c>
      <c r="O76" s="34">
        <v>0</v>
      </c>
      <c r="P76" s="34">
        <v>1754997.3</v>
      </c>
      <c r="Q76" s="34">
        <v>462326.54520000005</v>
      </c>
      <c r="R76" s="34">
        <v>2217323.8452000003</v>
      </c>
      <c r="S76" s="79">
        <v>106.69357408639253</v>
      </c>
      <c r="T76" s="34">
        <v>96364.61</v>
      </c>
      <c r="U76" s="79">
        <v>46.368890492015353</v>
      </c>
    </row>
    <row r="77" spans="2:21" x14ac:dyDescent="0.2">
      <c r="B77" s="33" t="s">
        <v>133</v>
      </c>
      <c r="C77" s="38" t="s">
        <v>134</v>
      </c>
      <c r="D77" s="38" t="s">
        <v>135</v>
      </c>
      <c r="E77" s="38">
        <v>78</v>
      </c>
      <c r="F77" s="77">
        <v>76</v>
      </c>
      <c r="G77" s="34">
        <v>432724.75</v>
      </c>
      <c r="H77" s="34">
        <v>7872.47</v>
      </c>
      <c r="I77" s="34">
        <v>440597.22</v>
      </c>
      <c r="J77" s="79">
        <v>13.26</v>
      </c>
      <c r="K77" s="34">
        <v>0</v>
      </c>
      <c r="L77" s="34">
        <v>0</v>
      </c>
      <c r="M77" s="34">
        <v>0</v>
      </c>
      <c r="N77" s="34">
        <v>49222.48</v>
      </c>
      <c r="O77" s="34">
        <v>0</v>
      </c>
      <c r="P77" s="34">
        <v>492224.80000000005</v>
      </c>
      <c r="Q77" s="34">
        <v>2798.2842000000001</v>
      </c>
      <c r="R77" s="34">
        <v>495023.08420000004</v>
      </c>
      <c r="S77" s="79">
        <v>112.35274798147843</v>
      </c>
      <c r="T77" s="34">
        <v>20751.53</v>
      </c>
      <c r="U77" s="79">
        <v>47.098640340944506</v>
      </c>
    </row>
    <row r="78" spans="2:21" x14ac:dyDescent="0.2">
      <c r="B78" s="33" t="s">
        <v>136</v>
      </c>
      <c r="C78" s="38" t="s">
        <v>103</v>
      </c>
      <c r="D78" s="38" t="s">
        <v>40</v>
      </c>
      <c r="E78" s="38">
        <v>108</v>
      </c>
      <c r="F78" s="77">
        <v>108</v>
      </c>
      <c r="G78" s="34">
        <v>1366418.58</v>
      </c>
      <c r="H78" s="34">
        <v>29032.09</v>
      </c>
      <c r="I78" s="34">
        <v>1395450.6700000002</v>
      </c>
      <c r="J78" s="79">
        <v>14.19</v>
      </c>
      <c r="K78" s="34">
        <v>0</v>
      </c>
      <c r="L78" s="34">
        <v>0</v>
      </c>
      <c r="M78" s="34">
        <v>0</v>
      </c>
      <c r="N78" s="34">
        <v>184989.22</v>
      </c>
      <c r="O78" s="34">
        <v>0</v>
      </c>
      <c r="P78" s="34">
        <v>1849892.2</v>
      </c>
      <c r="Q78" s="34">
        <v>0</v>
      </c>
      <c r="R78" s="34">
        <v>1849892.2</v>
      </c>
      <c r="S78" s="79">
        <v>132.56593298278324</v>
      </c>
      <c r="T78" s="34">
        <v>47682.23</v>
      </c>
      <c r="U78" s="79">
        <v>34.169771117742194</v>
      </c>
    </row>
    <row r="79" spans="2:21" x14ac:dyDescent="0.2">
      <c r="B79" s="33" t="s">
        <v>137</v>
      </c>
      <c r="C79" s="38" t="s">
        <v>134</v>
      </c>
      <c r="D79" s="38" t="s">
        <v>80</v>
      </c>
      <c r="E79" s="38">
        <v>118</v>
      </c>
      <c r="F79" s="77">
        <v>114</v>
      </c>
      <c r="G79" s="34">
        <v>1262523.92</v>
      </c>
      <c r="H79" s="34">
        <v>31215.46</v>
      </c>
      <c r="I79" s="34">
        <v>1293739.3799999999</v>
      </c>
      <c r="J79" s="79">
        <v>12.74</v>
      </c>
      <c r="K79" s="34">
        <v>0</v>
      </c>
      <c r="L79" s="34">
        <v>0</v>
      </c>
      <c r="M79" s="34">
        <v>0</v>
      </c>
      <c r="N79" s="34">
        <v>150882.76999999999</v>
      </c>
      <c r="O79" s="34">
        <v>0</v>
      </c>
      <c r="P79" s="34">
        <v>1508827.7</v>
      </c>
      <c r="Q79" s="34">
        <v>0</v>
      </c>
      <c r="R79" s="34">
        <v>1508827.7</v>
      </c>
      <c r="S79" s="79">
        <v>116.62532062678653</v>
      </c>
      <c r="T79" s="34">
        <v>55251.56</v>
      </c>
      <c r="U79" s="79">
        <v>42.706870374464451</v>
      </c>
    </row>
    <row r="80" spans="2:21" x14ac:dyDescent="0.2">
      <c r="B80" s="33" t="s">
        <v>138</v>
      </c>
      <c r="C80" s="38" t="s">
        <v>139</v>
      </c>
      <c r="D80" s="38" t="s">
        <v>107</v>
      </c>
      <c r="E80" s="38">
        <v>113</v>
      </c>
      <c r="F80" s="77">
        <v>110</v>
      </c>
      <c r="G80" s="34">
        <v>1263019.67</v>
      </c>
      <c r="H80" s="34">
        <v>6805.14</v>
      </c>
      <c r="I80" s="34">
        <v>1269824.8099999998</v>
      </c>
      <c r="J80" s="79">
        <v>13.18</v>
      </c>
      <c r="K80" s="34">
        <v>0</v>
      </c>
      <c r="L80" s="34">
        <v>0</v>
      </c>
      <c r="M80" s="34">
        <v>0</v>
      </c>
      <c r="N80" s="34">
        <v>144620.91</v>
      </c>
      <c r="O80" s="34">
        <v>159432.20000000001</v>
      </c>
      <c r="P80" s="34">
        <v>1605641.3</v>
      </c>
      <c r="Q80" s="34">
        <v>0</v>
      </c>
      <c r="R80" s="34">
        <v>1605641.3</v>
      </c>
      <c r="S80" s="79">
        <v>126.44589138244986</v>
      </c>
      <c r="T80" s="34">
        <v>50869.790999999997</v>
      </c>
      <c r="U80" s="79">
        <v>40.060479681445194</v>
      </c>
    </row>
    <row r="81" spans="2:21" x14ac:dyDescent="0.2">
      <c r="B81" s="35" t="s">
        <v>61</v>
      </c>
      <c r="C81" s="35"/>
      <c r="D81" s="35"/>
      <c r="E81" s="35"/>
      <c r="F81" s="35"/>
      <c r="G81" s="37">
        <v>49761374.050000012</v>
      </c>
      <c r="H81" s="37">
        <v>1457021.23</v>
      </c>
      <c r="I81" s="37">
        <v>51218395.280000001</v>
      </c>
      <c r="J81" s="80">
        <v>13.461545013209951</v>
      </c>
      <c r="K81" s="37">
        <v>2544829.2999999998</v>
      </c>
      <c r="L81" s="37">
        <v>7801545.3300000001</v>
      </c>
      <c r="M81" s="37">
        <v>10346374.629999999</v>
      </c>
      <c r="N81" s="37">
        <v>4566403.1849999987</v>
      </c>
      <c r="O81" s="37">
        <v>1620953.4599999997</v>
      </c>
      <c r="P81" s="37">
        <v>47284985.309999987</v>
      </c>
      <c r="Q81" s="37">
        <v>3010866.3826000006</v>
      </c>
      <c r="R81" s="37">
        <v>60642226.322600007</v>
      </c>
      <c r="S81" s="81">
        <v>118.39930944943107</v>
      </c>
      <c r="T81" s="37">
        <v>2026899.8590000002</v>
      </c>
      <c r="U81" s="81">
        <v>39.573669731731592</v>
      </c>
    </row>
    <row r="82" spans="2:21" x14ac:dyDescent="0.2">
      <c r="B82" s="35" t="s">
        <v>26</v>
      </c>
      <c r="C82" s="35"/>
      <c r="D82" s="35"/>
      <c r="E82" s="35"/>
      <c r="F82" s="35"/>
      <c r="G82" s="37">
        <v>101836616.70000002</v>
      </c>
      <c r="H82" s="37">
        <v>4025206.7300000004</v>
      </c>
      <c r="I82" s="37">
        <v>105861823.43000001</v>
      </c>
      <c r="J82" s="81">
        <v>12.939973706615758</v>
      </c>
      <c r="K82" s="37">
        <v>6992363.7799999993</v>
      </c>
      <c r="L82" s="37">
        <v>16814055.540800001</v>
      </c>
      <c r="M82" s="37">
        <v>23806419.320799999</v>
      </c>
      <c r="N82" s="37">
        <v>8966287.4839999992</v>
      </c>
      <c r="O82" s="37">
        <v>2097393.7199999997</v>
      </c>
      <c r="P82" s="37">
        <v>91760268.559999987</v>
      </c>
      <c r="Q82" s="37">
        <v>4743550.6139000012</v>
      </c>
      <c r="R82" s="37">
        <v>120310238.49470001</v>
      </c>
      <c r="S82" s="81">
        <v>113.64837161930605</v>
      </c>
      <c r="T82" s="37">
        <v>4301022.9369999999</v>
      </c>
      <c r="U82" s="81">
        <v>40.628649664664103</v>
      </c>
    </row>
    <row r="83" spans="2:21" x14ac:dyDescent="0.2">
      <c r="G83" s="43"/>
      <c r="H83" s="43"/>
      <c r="I83" s="43"/>
      <c r="J83" s="44"/>
      <c r="K83" s="43"/>
      <c r="L83" s="43"/>
      <c r="M83" s="43"/>
      <c r="N83" s="43"/>
      <c r="O83" s="43"/>
      <c r="P83" s="43"/>
      <c r="Q83" s="43"/>
      <c r="R83" s="43"/>
      <c r="S83" s="44"/>
      <c r="T83" s="43"/>
      <c r="U83" s="44"/>
    </row>
    <row r="84" spans="2:21" ht="15" x14ac:dyDescent="0.2">
      <c r="B84" s="91" t="s">
        <v>159</v>
      </c>
      <c r="C84" s="95" t="s">
        <v>160</v>
      </c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</row>
    <row r="85" spans="2:21" ht="15" x14ac:dyDescent="0.2">
      <c r="B85" s="91"/>
      <c r="C85" s="91" t="s">
        <v>161</v>
      </c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</row>
    <row r="86" spans="2:21" ht="15" x14ac:dyDescent="0.2">
      <c r="B86" s="91"/>
      <c r="C86" s="91" t="s">
        <v>162</v>
      </c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1"/>
    </row>
    <row r="87" spans="2:21" ht="15" x14ac:dyDescent="0.2">
      <c r="B87" s="91"/>
      <c r="C87" s="91" t="s">
        <v>163</v>
      </c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1"/>
    </row>
    <row r="88" spans="2:21" ht="15" x14ac:dyDescent="0.2">
      <c r="B88" s="91"/>
      <c r="C88" s="91" t="s">
        <v>164</v>
      </c>
      <c r="D88" s="91"/>
      <c r="E88" s="91"/>
      <c r="F88" s="91"/>
      <c r="G88" s="91"/>
      <c r="H88" s="91"/>
      <c r="I88" s="91"/>
      <c r="J88" s="91"/>
      <c r="K88" s="91"/>
      <c r="L88" s="91"/>
      <c r="M88" s="91"/>
      <c r="N88" s="91"/>
    </row>
    <row r="89" spans="2:21" ht="15" x14ac:dyDescent="0.2">
      <c r="B89" s="91"/>
      <c r="C89" s="91" t="s">
        <v>165</v>
      </c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</row>
    <row r="90" spans="2:21" ht="15" x14ac:dyDescent="0.2">
      <c r="B90" s="91"/>
      <c r="C90" s="91" t="s">
        <v>166</v>
      </c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</row>
    <row r="91" spans="2:21" ht="15" x14ac:dyDescent="0.2">
      <c r="B91" s="91"/>
      <c r="C91" s="91" t="s">
        <v>167</v>
      </c>
      <c r="D91" s="91"/>
      <c r="E91" s="91"/>
      <c r="F91" s="91"/>
      <c r="G91" s="91"/>
      <c r="H91" s="91"/>
      <c r="I91" s="91"/>
      <c r="J91" s="91"/>
      <c r="K91" s="91"/>
      <c r="L91" s="91"/>
      <c r="M91" s="91"/>
      <c r="N91" s="91"/>
    </row>
    <row r="92" spans="2:21" ht="15" x14ac:dyDescent="0.2">
      <c r="B92" s="91"/>
      <c r="C92" s="91" t="s">
        <v>168</v>
      </c>
      <c r="D92" s="91"/>
      <c r="E92" s="91"/>
      <c r="F92" s="91"/>
      <c r="G92" s="91"/>
      <c r="H92" s="91"/>
      <c r="I92" s="91"/>
      <c r="J92" s="91"/>
      <c r="K92" s="91"/>
      <c r="L92" s="91"/>
      <c r="M92" s="91"/>
      <c r="N92" s="91"/>
    </row>
    <row r="93" spans="2:21" ht="15" x14ac:dyDescent="0.2">
      <c r="B93" s="91"/>
      <c r="C93" s="91" t="s">
        <v>169</v>
      </c>
      <c r="D93" s="91"/>
      <c r="E93" s="91"/>
      <c r="F93" s="91"/>
      <c r="G93" s="91"/>
      <c r="H93" s="91"/>
      <c r="I93" s="91"/>
      <c r="J93" s="91"/>
      <c r="K93" s="91"/>
      <c r="L93" s="91"/>
      <c r="M93" s="91"/>
      <c r="N93" s="91"/>
    </row>
    <row r="94" spans="2:21" ht="15" x14ac:dyDescent="0.2">
      <c r="B94" s="91"/>
      <c r="C94" s="91" t="s">
        <v>170</v>
      </c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</row>
    <row r="95" spans="2:21" ht="15" x14ac:dyDescent="0.2">
      <c r="B95" s="91"/>
      <c r="C95" s="91" t="s">
        <v>171</v>
      </c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</row>
    <row r="96" spans="2:21" ht="15" x14ac:dyDescent="0.2">
      <c r="B96" s="91"/>
      <c r="C96" s="91" t="s">
        <v>384</v>
      </c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</row>
    <row r="97" spans="2:20" ht="15" x14ac:dyDescent="0.2">
      <c r="B97" s="91"/>
      <c r="C97" s="91" t="s">
        <v>172</v>
      </c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91"/>
    </row>
    <row r="98" spans="2:20" ht="15" x14ac:dyDescent="0.2">
      <c r="B98" s="91"/>
      <c r="C98" s="91" t="s">
        <v>385</v>
      </c>
      <c r="D98" s="91"/>
      <c r="E98" s="91"/>
      <c r="F98" s="91"/>
      <c r="G98" s="91"/>
      <c r="H98" s="91"/>
      <c r="I98" s="91"/>
      <c r="J98" s="91"/>
      <c r="K98" s="91"/>
      <c r="L98" s="91"/>
      <c r="M98" s="91"/>
      <c r="N98" s="91"/>
    </row>
    <row r="99" spans="2:20" ht="15" x14ac:dyDescent="0.2">
      <c r="B99" s="91"/>
      <c r="C99" s="91" t="s">
        <v>173</v>
      </c>
      <c r="D99" s="91"/>
      <c r="E99" s="91"/>
      <c r="F99" s="91"/>
      <c r="G99" s="91"/>
      <c r="H99" s="91"/>
      <c r="I99" s="91"/>
      <c r="J99" s="91"/>
      <c r="K99" s="91"/>
      <c r="L99" s="91"/>
      <c r="M99" s="91"/>
      <c r="N99" s="91"/>
    </row>
    <row r="100" spans="2:20" ht="15" x14ac:dyDescent="0.2">
      <c r="B100" s="91"/>
      <c r="C100" s="91" t="s">
        <v>174</v>
      </c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1"/>
    </row>
    <row r="101" spans="2:20" ht="15" x14ac:dyDescent="0.2">
      <c r="B101" s="91"/>
      <c r="C101" s="91" t="s">
        <v>386</v>
      </c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</row>
    <row r="102" spans="2:20" ht="15" x14ac:dyDescent="0.2">
      <c r="B102" s="91"/>
      <c r="C102" s="91" t="s">
        <v>175</v>
      </c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</row>
    <row r="103" spans="2:20" ht="15" x14ac:dyDescent="0.2">
      <c r="B103" s="91"/>
      <c r="C103" s="91" t="s">
        <v>176</v>
      </c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</row>
    <row r="104" spans="2:20" ht="15" x14ac:dyDescent="0.2">
      <c r="B104" s="91"/>
      <c r="C104" s="91" t="s">
        <v>387</v>
      </c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1"/>
    </row>
    <row r="105" spans="2:20" ht="15" x14ac:dyDescent="0.2">
      <c r="B105" s="91"/>
      <c r="C105" s="92" t="s">
        <v>393</v>
      </c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</row>
    <row r="106" spans="2:20" ht="15" x14ac:dyDescent="0.2">
      <c r="B106" s="91"/>
      <c r="C106" s="96"/>
      <c r="D106" s="94"/>
      <c r="E106" s="94"/>
      <c r="F106" s="94"/>
      <c r="G106" s="94"/>
      <c r="H106" s="94"/>
      <c r="I106" s="94"/>
      <c r="J106" s="94"/>
      <c r="K106" s="91"/>
      <c r="L106" s="91"/>
      <c r="M106" s="91"/>
      <c r="N106" s="91"/>
      <c r="S106" s="87"/>
      <c r="T106" s="88">
        <v>46156</v>
      </c>
    </row>
  </sheetData>
  <pageMargins left="0.19685039370078741" right="0.15748031496062992" top="0.34" bottom="0.15748031496062992" header="0.15748031496062992" footer="0.15748031496062992"/>
  <pageSetup paperSize="5" scale="5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C7ECF-938D-4641-AAE0-D88C3A30FC80}">
  <dimension ref="B3:K144"/>
  <sheetViews>
    <sheetView topLeftCell="A129" workbookViewId="0">
      <selection activeCell="B135" sqref="B135:I146"/>
    </sheetView>
  </sheetViews>
  <sheetFormatPr defaultColWidth="18" defaultRowHeight="14.25" x14ac:dyDescent="0.2"/>
  <cols>
    <col min="2" max="2" width="7.25" customWidth="1"/>
    <col min="3" max="3" width="27.375" customWidth="1"/>
    <col min="4" max="4" width="6.375" customWidth="1"/>
    <col min="5" max="5" width="28.75" customWidth="1"/>
    <col min="6" max="6" width="16.375" customWidth="1"/>
    <col min="7" max="7" width="10.75" customWidth="1"/>
    <col min="8" max="8" width="15.5" customWidth="1"/>
    <col min="9" max="9" width="5" customWidth="1"/>
  </cols>
  <sheetData>
    <row r="3" spans="2:11" ht="18" x14ac:dyDescent="0.25">
      <c r="D3" s="97" t="s">
        <v>178</v>
      </c>
    </row>
    <row r="4" spans="2:11" ht="18" x14ac:dyDescent="0.25">
      <c r="E4" s="97" t="s">
        <v>179</v>
      </c>
    </row>
    <row r="5" spans="2:11" ht="18" x14ac:dyDescent="0.2">
      <c r="D5" s="98"/>
      <c r="H5" s="99" t="s">
        <v>4</v>
      </c>
    </row>
    <row r="6" spans="2:11" x14ac:dyDescent="0.2">
      <c r="B6" s="100" t="s">
        <v>180</v>
      </c>
      <c r="C6" s="101"/>
      <c r="D6" s="36" t="s">
        <v>181</v>
      </c>
      <c r="E6" s="36" t="s">
        <v>182</v>
      </c>
      <c r="F6" s="36" t="s">
        <v>183</v>
      </c>
      <c r="G6" s="36" t="s">
        <v>184</v>
      </c>
      <c r="H6" s="36" t="s">
        <v>185</v>
      </c>
      <c r="I6" s="35"/>
    </row>
    <row r="7" spans="2:11" x14ac:dyDescent="0.2">
      <c r="B7" s="102" t="s">
        <v>186</v>
      </c>
      <c r="C7" s="103" t="s">
        <v>187</v>
      </c>
      <c r="D7" s="32" t="s">
        <v>188</v>
      </c>
      <c r="E7" s="129" t="s">
        <v>189</v>
      </c>
      <c r="F7" s="104">
        <v>21.6</v>
      </c>
      <c r="G7" s="105">
        <v>1</v>
      </c>
      <c r="H7" s="105">
        <v>21.6</v>
      </c>
      <c r="I7" s="33" t="s">
        <v>190</v>
      </c>
      <c r="K7" s="44"/>
    </row>
    <row r="8" spans="2:11" x14ac:dyDescent="0.2">
      <c r="B8" s="106"/>
      <c r="C8" s="107"/>
      <c r="D8" s="38" t="s">
        <v>191</v>
      </c>
      <c r="E8" s="130" t="s">
        <v>192</v>
      </c>
      <c r="F8" s="108">
        <v>17830</v>
      </c>
      <c r="G8" s="109">
        <v>1</v>
      </c>
      <c r="H8" s="110">
        <v>17830</v>
      </c>
      <c r="I8" s="33" t="s">
        <v>193</v>
      </c>
      <c r="K8" s="44"/>
    </row>
    <row r="9" spans="2:11" x14ac:dyDescent="0.2">
      <c r="B9" s="111"/>
      <c r="C9" s="112"/>
      <c r="D9" s="113"/>
      <c r="E9" s="131"/>
      <c r="F9" s="115">
        <f>SUM(F7:F8)</f>
        <v>17851.599999999999</v>
      </c>
      <c r="G9" s="35"/>
      <c r="H9" s="116">
        <v>17851.599999999999</v>
      </c>
      <c r="I9" s="35"/>
      <c r="K9" s="44"/>
    </row>
    <row r="10" spans="2:11" x14ac:dyDescent="0.2">
      <c r="B10" s="102" t="s">
        <v>194</v>
      </c>
      <c r="C10" s="103" t="s">
        <v>195</v>
      </c>
      <c r="D10" s="32" t="s">
        <v>196</v>
      </c>
      <c r="E10" s="129" t="s">
        <v>197</v>
      </c>
      <c r="F10" s="37">
        <v>6524.5</v>
      </c>
      <c r="G10" s="117">
        <v>1.0044</v>
      </c>
      <c r="H10" s="105">
        <v>6495.9179609717248</v>
      </c>
      <c r="I10" s="33" t="s">
        <v>193</v>
      </c>
      <c r="K10" s="44"/>
    </row>
    <row r="11" spans="2:11" x14ac:dyDescent="0.2">
      <c r="B11" s="111"/>
      <c r="C11" s="112"/>
      <c r="D11" s="113"/>
      <c r="E11" s="131"/>
      <c r="F11" s="115">
        <f>SUM(F10)</f>
        <v>6524.5</v>
      </c>
      <c r="G11" s="35"/>
      <c r="H11" s="116">
        <v>6495.9179609717248</v>
      </c>
      <c r="I11" s="35"/>
      <c r="K11" s="44"/>
    </row>
    <row r="12" spans="2:11" x14ac:dyDescent="0.2">
      <c r="B12" s="102" t="s">
        <v>198</v>
      </c>
      <c r="C12" s="103" t="s">
        <v>199</v>
      </c>
      <c r="D12" s="32" t="s">
        <v>191</v>
      </c>
      <c r="E12" s="129" t="s">
        <v>192</v>
      </c>
      <c r="F12" s="37">
        <v>27376.5</v>
      </c>
      <c r="G12" s="117">
        <v>1.0033000000000001</v>
      </c>
      <c r="H12" s="105">
        <v>27286.454699491675</v>
      </c>
      <c r="I12" s="33" t="s">
        <v>193</v>
      </c>
      <c r="K12" s="44"/>
    </row>
    <row r="13" spans="2:11" x14ac:dyDescent="0.2">
      <c r="B13" s="111"/>
      <c r="C13" s="112"/>
      <c r="D13" s="113"/>
      <c r="E13" s="131"/>
      <c r="F13" s="115">
        <f>SUM(F12)</f>
        <v>27376.5</v>
      </c>
      <c r="G13" s="35"/>
      <c r="H13" s="116">
        <v>27286.454699491675</v>
      </c>
      <c r="I13" s="35"/>
      <c r="K13" s="44"/>
    </row>
    <row r="14" spans="2:11" x14ac:dyDescent="0.2">
      <c r="B14" s="102" t="s">
        <v>200</v>
      </c>
      <c r="C14" s="103" t="s">
        <v>201</v>
      </c>
      <c r="D14" s="32" t="s">
        <v>202</v>
      </c>
      <c r="E14" s="129" t="s">
        <v>203</v>
      </c>
      <c r="F14" s="37">
        <v>45687</v>
      </c>
      <c r="G14" s="117">
        <v>1.0019</v>
      </c>
      <c r="H14" s="105">
        <v>45600.359317297138</v>
      </c>
      <c r="I14" s="33" t="s">
        <v>193</v>
      </c>
      <c r="K14" s="44"/>
    </row>
    <row r="15" spans="2:11" x14ac:dyDescent="0.2">
      <c r="B15" s="111"/>
      <c r="C15" s="112"/>
      <c r="D15" s="113"/>
      <c r="E15" s="131"/>
      <c r="F15" s="115">
        <f>SUM(F14)</f>
        <v>45687</v>
      </c>
      <c r="G15" s="35"/>
      <c r="H15" s="116">
        <v>45600.359317297138</v>
      </c>
      <c r="I15" s="35"/>
      <c r="K15" s="44"/>
    </row>
    <row r="16" spans="2:11" x14ac:dyDescent="0.2">
      <c r="B16" s="102" t="s">
        <v>204</v>
      </c>
      <c r="C16" s="103" t="s">
        <v>205</v>
      </c>
      <c r="D16" s="32" t="s">
        <v>206</v>
      </c>
      <c r="E16" s="129" t="s">
        <v>207</v>
      </c>
      <c r="F16" s="104">
        <v>301517.5</v>
      </c>
      <c r="G16" s="105">
        <v>1.0026000000000002</v>
      </c>
      <c r="H16" s="105">
        <v>300735.58747257129</v>
      </c>
      <c r="I16" s="33" t="s">
        <v>193</v>
      </c>
      <c r="K16" s="44"/>
    </row>
    <row r="17" spans="2:11" x14ac:dyDescent="0.2">
      <c r="B17" s="106"/>
      <c r="C17" s="107"/>
      <c r="D17" s="113"/>
      <c r="E17" s="131"/>
      <c r="F17" s="115">
        <f>SUM(F16:F16)</f>
        <v>301517.5</v>
      </c>
      <c r="G17" s="35"/>
      <c r="H17" s="116">
        <v>300735.58747257129</v>
      </c>
      <c r="I17" s="35"/>
      <c r="K17" s="44"/>
    </row>
    <row r="18" spans="2:11" x14ac:dyDescent="0.2">
      <c r="B18" s="102" t="s">
        <v>208</v>
      </c>
      <c r="C18" s="103" t="s">
        <v>209</v>
      </c>
      <c r="D18" s="32" t="s">
        <v>210</v>
      </c>
      <c r="E18" s="129" t="s">
        <v>211</v>
      </c>
      <c r="F18" s="104">
        <v>1207.68</v>
      </c>
      <c r="G18" s="105">
        <v>1.0234999999999999</v>
      </c>
      <c r="H18" s="105">
        <v>1179.9511480214951</v>
      </c>
      <c r="I18" s="33" t="s">
        <v>190</v>
      </c>
      <c r="K18" s="44"/>
    </row>
    <row r="19" spans="2:11" x14ac:dyDescent="0.2">
      <c r="B19" s="111"/>
      <c r="C19" s="112"/>
      <c r="D19" s="113"/>
      <c r="E19" s="131"/>
      <c r="F19" s="115">
        <f>SUM(F18:F18)</f>
        <v>1207.68</v>
      </c>
      <c r="G19" s="35"/>
      <c r="H19" s="116">
        <v>1179.9511480214951</v>
      </c>
      <c r="I19" s="35"/>
      <c r="K19" s="44"/>
    </row>
    <row r="20" spans="2:11" x14ac:dyDescent="0.2">
      <c r="B20" s="106" t="s">
        <v>212</v>
      </c>
      <c r="C20" s="107" t="s">
        <v>213</v>
      </c>
      <c r="D20" s="32" t="s">
        <v>214</v>
      </c>
      <c r="E20" s="129" t="s">
        <v>215</v>
      </c>
      <c r="F20" s="104">
        <v>121230</v>
      </c>
      <c r="G20" s="105">
        <v>1.0033000000000001</v>
      </c>
      <c r="H20" s="105">
        <v>120831.25685238712</v>
      </c>
      <c r="I20" s="33" t="s">
        <v>193</v>
      </c>
      <c r="K20" s="44"/>
    </row>
    <row r="21" spans="2:11" x14ac:dyDescent="0.2">
      <c r="B21" s="111"/>
      <c r="C21" s="112"/>
      <c r="D21" s="113"/>
      <c r="E21" s="131"/>
      <c r="F21" s="115">
        <f>SUM(F20)</f>
        <v>121230</v>
      </c>
      <c r="G21" s="35"/>
      <c r="H21" s="116">
        <v>120831.25685238712</v>
      </c>
      <c r="I21" s="35"/>
      <c r="K21" s="44"/>
    </row>
    <row r="22" spans="2:11" x14ac:dyDescent="0.2">
      <c r="B22" s="102" t="s">
        <v>216</v>
      </c>
      <c r="C22" s="103" t="s">
        <v>217</v>
      </c>
      <c r="D22" s="32" t="s">
        <v>218</v>
      </c>
      <c r="E22" s="129" t="s">
        <v>219</v>
      </c>
      <c r="F22" s="104">
        <v>315</v>
      </c>
      <c r="G22" s="105">
        <v>1</v>
      </c>
      <c r="H22" s="105">
        <v>315</v>
      </c>
      <c r="I22" s="31" t="s">
        <v>190</v>
      </c>
      <c r="K22" s="44"/>
    </row>
    <row r="23" spans="2:11" x14ac:dyDescent="0.2">
      <c r="B23" s="106"/>
      <c r="C23" s="107"/>
      <c r="D23" s="38" t="s">
        <v>220</v>
      </c>
      <c r="E23" s="130" t="s">
        <v>221</v>
      </c>
      <c r="F23" s="108">
        <v>19500</v>
      </c>
      <c r="G23" s="109">
        <v>1.0034999999999998</v>
      </c>
      <c r="H23" s="110">
        <v>19431.988041853518</v>
      </c>
      <c r="I23" s="33" t="s">
        <v>193</v>
      </c>
      <c r="K23" s="44"/>
    </row>
    <row r="24" spans="2:11" x14ac:dyDescent="0.2">
      <c r="B24" s="106"/>
      <c r="C24" s="107"/>
      <c r="D24" s="113"/>
      <c r="E24" s="131"/>
      <c r="F24" s="115">
        <f>SUM(F22:F23)</f>
        <v>19815</v>
      </c>
      <c r="G24" s="35"/>
      <c r="H24" s="116">
        <v>19746.988041853518</v>
      </c>
      <c r="I24" s="35"/>
      <c r="K24" s="44"/>
    </row>
    <row r="25" spans="2:11" x14ac:dyDescent="0.2">
      <c r="B25" s="102" t="s">
        <v>222</v>
      </c>
      <c r="C25" s="103" t="s">
        <v>223</v>
      </c>
      <c r="D25" s="32" t="s">
        <v>224</v>
      </c>
      <c r="E25" s="129" t="s">
        <v>225</v>
      </c>
      <c r="F25" s="104">
        <v>5715.6</v>
      </c>
      <c r="G25" s="105">
        <v>1.0373000000000001</v>
      </c>
      <c r="H25" s="105">
        <v>5510.0742311770946</v>
      </c>
      <c r="I25" s="33" t="s">
        <v>193</v>
      </c>
      <c r="K25" s="44"/>
    </row>
    <row r="26" spans="2:11" x14ac:dyDescent="0.2">
      <c r="B26" s="106"/>
      <c r="C26" s="107"/>
      <c r="D26" s="38" t="s">
        <v>202</v>
      </c>
      <c r="E26" s="130" t="s">
        <v>203</v>
      </c>
      <c r="F26" s="34">
        <v>21325</v>
      </c>
      <c r="G26" s="110">
        <v>1.0029999999999999</v>
      </c>
      <c r="H26" s="110">
        <v>21261.216350947161</v>
      </c>
      <c r="I26" s="33" t="s">
        <v>193</v>
      </c>
      <c r="K26" s="44"/>
    </row>
    <row r="27" spans="2:11" x14ac:dyDescent="0.2">
      <c r="B27" s="106"/>
      <c r="C27" s="107"/>
      <c r="D27" s="38" t="s">
        <v>226</v>
      </c>
      <c r="E27" s="130" t="s">
        <v>227</v>
      </c>
      <c r="F27" s="34">
        <v>254511</v>
      </c>
      <c r="G27" s="110">
        <v>1.0026000000000002</v>
      </c>
      <c r="H27" s="110">
        <v>253850.987432675</v>
      </c>
      <c r="I27" s="33" t="s">
        <v>193</v>
      </c>
      <c r="K27" s="44"/>
    </row>
    <row r="28" spans="2:11" x14ac:dyDescent="0.2">
      <c r="B28" s="106"/>
      <c r="C28" s="107"/>
      <c r="D28" s="38" t="s">
        <v>228</v>
      </c>
      <c r="E28" s="130" t="s">
        <v>229</v>
      </c>
      <c r="F28" s="34">
        <v>5600</v>
      </c>
      <c r="G28" s="110">
        <v>1.0024</v>
      </c>
      <c r="H28" s="110">
        <v>5586.5921787709503</v>
      </c>
      <c r="I28" s="33" t="s">
        <v>193</v>
      </c>
      <c r="K28" s="44"/>
    </row>
    <row r="29" spans="2:11" x14ac:dyDescent="0.2">
      <c r="B29" s="106"/>
      <c r="C29" s="107"/>
      <c r="D29" s="38" t="s">
        <v>230</v>
      </c>
      <c r="E29" s="130" t="s">
        <v>231</v>
      </c>
      <c r="F29" s="108">
        <v>400</v>
      </c>
      <c r="G29" s="109">
        <v>1.0369999999999999</v>
      </c>
      <c r="H29" s="110">
        <v>385.72806171648989</v>
      </c>
      <c r="I29" s="33" t="s">
        <v>193</v>
      </c>
      <c r="K29" s="44"/>
    </row>
    <row r="30" spans="2:11" x14ac:dyDescent="0.2">
      <c r="B30" s="111"/>
      <c r="C30" s="118"/>
      <c r="D30" s="113"/>
      <c r="E30" s="131"/>
      <c r="F30" s="115">
        <f>SUM(F25:F29)</f>
        <v>287551.59999999998</v>
      </c>
      <c r="G30" s="35"/>
      <c r="H30" s="116">
        <v>286594.59825528663</v>
      </c>
      <c r="I30" s="35"/>
      <c r="K30" s="44"/>
    </row>
    <row r="31" spans="2:11" x14ac:dyDescent="0.2">
      <c r="B31" s="106" t="s">
        <v>232</v>
      </c>
      <c r="C31" s="107" t="s">
        <v>233</v>
      </c>
      <c r="D31" s="32" t="s">
        <v>234</v>
      </c>
      <c r="E31" s="129" t="s">
        <v>235</v>
      </c>
      <c r="F31" s="37">
        <v>95454.9</v>
      </c>
      <c r="G31" s="117">
        <v>1.4875999999999998</v>
      </c>
      <c r="H31" s="105">
        <v>64167.0475934391</v>
      </c>
      <c r="I31" s="33" t="s">
        <v>190</v>
      </c>
      <c r="K31" s="44"/>
    </row>
    <row r="32" spans="2:11" x14ac:dyDescent="0.2">
      <c r="B32" s="111"/>
      <c r="C32" s="112"/>
      <c r="D32" s="113"/>
      <c r="E32" s="131"/>
      <c r="F32" s="115">
        <f>SUM(F31)</f>
        <v>95454.9</v>
      </c>
      <c r="G32" s="35"/>
      <c r="H32" s="116">
        <v>64167.0475934391</v>
      </c>
      <c r="I32" s="35"/>
      <c r="K32" s="44"/>
    </row>
    <row r="33" spans="2:11" x14ac:dyDescent="0.2">
      <c r="B33" s="102" t="s">
        <v>236</v>
      </c>
      <c r="C33" s="103" t="s">
        <v>237</v>
      </c>
      <c r="D33" s="32" t="s">
        <v>206</v>
      </c>
      <c r="E33" s="129" t="s">
        <v>207</v>
      </c>
      <c r="F33" s="104">
        <v>36256.5</v>
      </c>
      <c r="G33" s="105">
        <v>1.0019</v>
      </c>
      <c r="H33" s="105">
        <v>36187.74328775327</v>
      </c>
      <c r="I33" s="33" t="s">
        <v>193</v>
      </c>
      <c r="K33" s="44"/>
    </row>
    <row r="34" spans="2:11" x14ac:dyDescent="0.2">
      <c r="B34" s="106"/>
      <c r="C34" s="107"/>
      <c r="D34" s="38" t="s">
        <v>238</v>
      </c>
      <c r="E34" s="130" t="s">
        <v>239</v>
      </c>
      <c r="F34" s="108">
        <v>564.75</v>
      </c>
      <c r="G34" s="109">
        <v>1</v>
      </c>
      <c r="H34" s="110">
        <v>564.75</v>
      </c>
      <c r="I34" s="33" t="s">
        <v>193</v>
      </c>
      <c r="K34" s="44"/>
    </row>
    <row r="35" spans="2:11" x14ac:dyDescent="0.2">
      <c r="B35" s="106"/>
      <c r="C35" s="107"/>
      <c r="D35" s="113"/>
      <c r="E35" s="131"/>
      <c r="F35" s="115">
        <f>SUM(F33:F34)</f>
        <v>36821.25</v>
      </c>
      <c r="G35" s="35"/>
      <c r="H35" s="116">
        <v>36752.49328775327</v>
      </c>
      <c r="I35" s="35"/>
      <c r="K35" s="44"/>
    </row>
    <row r="36" spans="2:11" x14ac:dyDescent="0.2">
      <c r="B36" s="102" t="s">
        <v>240</v>
      </c>
      <c r="C36" s="103" t="s">
        <v>241</v>
      </c>
      <c r="D36" s="32" t="s">
        <v>242</v>
      </c>
      <c r="E36" s="129" t="s">
        <v>243</v>
      </c>
      <c r="F36" s="37">
        <v>106747.74</v>
      </c>
      <c r="G36" s="117">
        <v>1.4927999999999999</v>
      </c>
      <c r="H36" s="117">
        <v>71508.40032154342</v>
      </c>
      <c r="I36" s="33" t="s">
        <v>193</v>
      </c>
      <c r="K36" s="44"/>
    </row>
    <row r="37" spans="2:11" x14ac:dyDescent="0.2">
      <c r="B37" s="106"/>
      <c r="C37" s="107"/>
      <c r="D37" s="113"/>
      <c r="E37" s="131"/>
      <c r="F37" s="119">
        <f>SUM(F36)</f>
        <v>106747.74</v>
      </c>
      <c r="G37" s="35"/>
      <c r="H37" s="120">
        <v>71508.40032154342</v>
      </c>
      <c r="I37" s="35"/>
      <c r="K37" s="44"/>
    </row>
    <row r="38" spans="2:11" x14ac:dyDescent="0.2">
      <c r="B38" s="102" t="s">
        <v>244</v>
      </c>
      <c r="C38" s="103" t="s">
        <v>245</v>
      </c>
      <c r="D38" s="32" t="s">
        <v>206</v>
      </c>
      <c r="E38" s="129" t="s">
        <v>207</v>
      </c>
      <c r="F38" s="104">
        <v>2953</v>
      </c>
      <c r="G38" s="105">
        <v>1.0070999999999999</v>
      </c>
      <c r="H38" s="105">
        <v>2932.1815112699833</v>
      </c>
      <c r="I38" s="33" t="s">
        <v>193</v>
      </c>
      <c r="K38" s="44"/>
    </row>
    <row r="39" spans="2:11" x14ac:dyDescent="0.2">
      <c r="B39" s="106"/>
      <c r="C39" s="107"/>
      <c r="D39" s="38" t="s">
        <v>238</v>
      </c>
      <c r="E39" s="130" t="s">
        <v>239</v>
      </c>
      <c r="F39" s="34">
        <v>50.5</v>
      </c>
      <c r="G39" s="110">
        <v>1</v>
      </c>
      <c r="H39" s="110">
        <v>50.5</v>
      </c>
      <c r="I39" s="33" t="s">
        <v>190</v>
      </c>
      <c r="K39" s="44"/>
    </row>
    <row r="40" spans="2:11" x14ac:dyDescent="0.2">
      <c r="B40" s="106"/>
      <c r="C40" s="107"/>
      <c r="D40" s="38" t="s">
        <v>218</v>
      </c>
      <c r="E40" s="130" t="s">
        <v>219</v>
      </c>
      <c r="F40" s="34">
        <v>3795.25</v>
      </c>
      <c r="G40" s="110">
        <v>1</v>
      </c>
      <c r="H40" s="110">
        <v>3795.25</v>
      </c>
      <c r="I40" s="33" t="s">
        <v>193</v>
      </c>
      <c r="K40" s="44"/>
    </row>
    <row r="41" spans="2:11" x14ac:dyDescent="0.2">
      <c r="B41" s="106"/>
      <c r="C41" s="107"/>
      <c r="D41" s="38" t="s">
        <v>246</v>
      </c>
      <c r="E41" s="130" t="s">
        <v>247</v>
      </c>
      <c r="F41" s="34">
        <v>177980.3</v>
      </c>
      <c r="G41" s="110">
        <v>1.4803999999999999</v>
      </c>
      <c r="H41" s="110">
        <v>120224.46636044313</v>
      </c>
      <c r="I41" s="33" t="s">
        <v>190</v>
      </c>
      <c r="K41" s="44"/>
    </row>
    <row r="42" spans="2:11" x14ac:dyDescent="0.2">
      <c r="B42" s="106"/>
      <c r="C42" s="107"/>
      <c r="D42" s="38" t="s">
        <v>242</v>
      </c>
      <c r="E42" s="130" t="s">
        <v>243</v>
      </c>
      <c r="F42" s="34">
        <v>130013.77</v>
      </c>
      <c r="G42" s="110">
        <v>1.4834000000000001</v>
      </c>
      <c r="H42" s="110">
        <v>87645.793447485499</v>
      </c>
      <c r="I42" s="33" t="s">
        <v>193</v>
      </c>
      <c r="K42" s="44"/>
    </row>
    <row r="43" spans="2:11" x14ac:dyDescent="0.2">
      <c r="B43" s="106"/>
      <c r="C43" s="107"/>
      <c r="D43" s="38" t="s">
        <v>248</v>
      </c>
      <c r="E43" s="130" t="s">
        <v>249</v>
      </c>
      <c r="F43" s="34">
        <v>200</v>
      </c>
      <c r="G43" s="110">
        <v>1.0045999999999999</v>
      </c>
      <c r="H43" s="110">
        <v>199.08421262193909</v>
      </c>
      <c r="I43" s="33" t="s">
        <v>193</v>
      </c>
      <c r="K43" s="44"/>
    </row>
    <row r="44" spans="2:11" x14ac:dyDescent="0.2">
      <c r="B44" s="106"/>
      <c r="C44" s="107"/>
      <c r="D44" s="38" t="s">
        <v>250</v>
      </c>
      <c r="E44" s="130" t="s">
        <v>251</v>
      </c>
      <c r="F44" s="34">
        <v>100</v>
      </c>
      <c r="G44" s="110">
        <v>1.0024999999999999</v>
      </c>
      <c r="H44" s="110">
        <v>99.750623441396513</v>
      </c>
      <c r="I44" s="33" t="s">
        <v>193</v>
      </c>
      <c r="K44" s="44"/>
    </row>
    <row r="45" spans="2:11" x14ac:dyDescent="0.2">
      <c r="B45" s="106"/>
      <c r="C45" s="107"/>
      <c r="D45" s="38" t="s">
        <v>252</v>
      </c>
      <c r="E45" s="130" t="s">
        <v>253</v>
      </c>
      <c r="F45" s="108">
        <v>3866.5</v>
      </c>
      <c r="G45" s="109">
        <v>1.0070999999999999</v>
      </c>
      <c r="H45" s="109">
        <v>3839.2413861582768</v>
      </c>
      <c r="I45" s="33" t="s">
        <v>193</v>
      </c>
      <c r="K45" s="44"/>
    </row>
    <row r="46" spans="2:11" x14ac:dyDescent="0.2">
      <c r="B46" s="106"/>
      <c r="C46" s="107"/>
      <c r="D46" s="113"/>
      <c r="E46" s="131"/>
      <c r="F46" s="119">
        <f>SUM(F38:F45)</f>
        <v>318959.32</v>
      </c>
      <c r="G46" s="35"/>
      <c r="H46" s="120">
        <v>218786.26754142021</v>
      </c>
      <c r="I46" s="35"/>
      <c r="K46" s="44"/>
    </row>
    <row r="47" spans="2:11" x14ac:dyDescent="0.2">
      <c r="B47" s="102" t="s">
        <v>254</v>
      </c>
      <c r="C47" s="103" t="s">
        <v>255</v>
      </c>
      <c r="D47" s="32" t="s">
        <v>238</v>
      </c>
      <c r="E47" s="129" t="s">
        <v>239</v>
      </c>
      <c r="F47" s="104">
        <v>2230.75</v>
      </c>
      <c r="G47" s="105">
        <v>1</v>
      </c>
      <c r="H47" s="105">
        <v>2230.75</v>
      </c>
      <c r="I47" s="33" t="s">
        <v>193</v>
      </c>
      <c r="K47" s="44"/>
    </row>
    <row r="48" spans="2:11" x14ac:dyDescent="0.2">
      <c r="B48" s="106"/>
      <c r="C48" s="107"/>
      <c r="D48" s="38" t="s">
        <v>188</v>
      </c>
      <c r="E48" s="130" t="s">
        <v>189</v>
      </c>
      <c r="F48" s="34">
        <v>9017.1579999999994</v>
      </c>
      <c r="G48" s="110">
        <v>1.0029999999999999</v>
      </c>
      <c r="H48" s="110">
        <v>8990.18743768694</v>
      </c>
      <c r="I48" s="33" t="s">
        <v>190</v>
      </c>
      <c r="K48" s="44"/>
    </row>
    <row r="49" spans="2:11" x14ac:dyDescent="0.2">
      <c r="B49" s="106"/>
      <c r="C49" s="107"/>
      <c r="D49" s="38" t="s">
        <v>246</v>
      </c>
      <c r="E49" s="130" t="s">
        <v>247</v>
      </c>
      <c r="F49" s="34">
        <v>46013.7</v>
      </c>
      <c r="G49" s="110">
        <v>1.4861000000000002</v>
      </c>
      <c r="H49" s="110">
        <v>30962.72121660722</v>
      </c>
      <c r="I49" s="33" t="s">
        <v>190</v>
      </c>
      <c r="K49" s="44"/>
    </row>
    <row r="50" spans="2:11" x14ac:dyDescent="0.2">
      <c r="B50" s="106"/>
      <c r="C50" s="107"/>
      <c r="D50" s="38" t="s">
        <v>256</v>
      </c>
      <c r="E50" s="130" t="s">
        <v>257</v>
      </c>
      <c r="F50" s="108">
        <v>2171.0120000000002</v>
      </c>
      <c r="G50" s="109">
        <v>1</v>
      </c>
      <c r="H50" s="109">
        <v>2171.0120000000002</v>
      </c>
      <c r="I50" s="33" t="s">
        <v>190</v>
      </c>
      <c r="K50" s="44"/>
    </row>
    <row r="51" spans="2:11" x14ac:dyDescent="0.2">
      <c r="B51" s="106"/>
      <c r="C51" s="107"/>
      <c r="D51" s="113"/>
      <c r="E51" s="131"/>
      <c r="F51" s="119">
        <f>SUM(F47:F50)</f>
        <v>59432.619999999995</v>
      </c>
      <c r="G51" s="35"/>
      <c r="H51" s="120">
        <v>44354.670654294161</v>
      </c>
      <c r="I51" s="35"/>
      <c r="K51" s="44"/>
    </row>
    <row r="52" spans="2:11" x14ac:dyDescent="0.2">
      <c r="B52" s="102" t="s">
        <v>258</v>
      </c>
      <c r="C52" s="103" t="s">
        <v>259</v>
      </c>
      <c r="D52" s="32" t="s">
        <v>260</v>
      </c>
      <c r="E52" s="129" t="s">
        <v>261</v>
      </c>
      <c r="F52" s="104">
        <v>3291</v>
      </c>
      <c r="G52" s="105">
        <v>1.0215000000000001</v>
      </c>
      <c r="H52" s="105">
        <v>3221.7327459618205</v>
      </c>
      <c r="I52" s="33" t="s">
        <v>193</v>
      </c>
      <c r="K52" s="44"/>
    </row>
    <row r="53" spans="2:11" x14ac:dyDescent="0.2">
      <c r="B53" s="106"/>
      <c r="C53" s="107"/>
      <c r="D53" s="38" t="s">
        <v>262</v>
      </c>
      <c r="E53" s="130" t="s">
        <v>263</v>
      </c>
      <c r="F53" s="108">
        <v>5463.9</v>
      </c>
      <c r="G53" s="109">
        <v>1.0525</v>
      </c>
      <c r="H53" s="109">
        <v>5191.3539192399048</v>
      </c>
      <c r="I53" s="114" t="s">
        <v>193</v>
      </c>
      <c r="K53" s="44"/>
    </row>
    <row r="54" spans="2:11" x14ac:dyDescent="0.2">
      <c r="B54" s="106"/>
      <c r="C54" s="107"/>
      <c r="D54" s="113"/>
      <c r="E54" s="131"/>
      <c r="F54" s="119">
        <f>SUM(F52:F53)</f>
        <v>8754.9</v>
      </c>
      <c r="G54" s="114"/>
      <c r="H54" s="120">
        <v>8413.0866652017248</v>
      </c>
      <c r="I54" s="114"/>
      <c r="K54" s="44"/>
    </row>
    <row r="55" spans="2:11" x14ac:dyDescent="0.2">
      <c r="B55" s="102" t="s">
        <v>264</v>
      </c>
      <c r="C55" s="103" t="s">
        <v>265</v>
      </c>
      <c r="D55" s="32" t="s">
        <v>266</v>
      </c>
      <c r="E55" s="129" t="s">
        <v>267</v>
      </c>
      <c r="F55" s="104">
        <v>97.2</v>
      </c>
      <c r="G55" s="105">
        <v>1.6666999999999998</v>
      </c>
      <c r="H55" s="105">
        <v>58.318833623327542</v>
      </c>
      <c r="I55" s="33" t="s">
        <v>193</v>
      </c>
      <c r="K55" s="44"/>
    </row>
    <row r="56" spans="2:11" x14ac:dyDescent="0.2">
      <c r="B56" s="106"/>
      <c r="C56" s="107"/>
      <c r="D56" s="38" t="s">
        <v>268</v>
      </c>
      <c r="E56" s="130" t="s">
        <v>269</v>
      </c>
      <c r="F56" s="34">
        <v>4407.3</v>
      </c>
      <c r="G56" s="110">
        <v>1</v>
      </c>
      <c r="H56" s="110">
        <v>4407.3</v>
      </c>
      <c r="I56" s="33" t="s">
        <v>190</v>
      </c>
      <c r="K56" s="44"/>
    </row>
    <row r="57" spans="2:11" x14ac:dyDescent="0.2">
      <c r="B57" s="106"/>
      <c r="C57" s="107"/>
      <c r="D57" s="38" t="s">
        <v>270</v>
      </c>
      <c r="E57" s="130" t="s">
        <v>271</v>
      </c>
      <c r="F57" s="34">
        <v>237.36</v>
      </c>
      <c r="G57" s="110">
        <v>1.2233000000000001</v>
      </c>
      <c r="H57" s="110">
        <v>194.03253494645631</v>
      </c>
      <c r="I57" s="33" t="s">
        <v>193</v>
      </c>
      <c r="K57" s="44"/>
    </row>
    <row r="58" spans="2:11" x14ac:dyDescent="0.2">
      <c r="B58" s="106"/>
      <c r="C58" s="107"/>
      <c r="D58" s="38" t="s">
        <v>272</v>
      </c>
      <c r="E58" s="130" t="s">
        <v>273</v>
      </c>
      <c r="F58" s="34">
        <v>188275.94</v>
      </c>
      <c r="G58" s="110">
        <v>1.3451</v>
      </c>
      <c r="H58" s="110">
        <v>139971.70470596981</v>
      </c>
      <c r="I58" s="33" t="s">
        <v>190</v>
      </c>
      <c r="K58" s="44"/>
    </row>
    <row r="59" spans="2:11" x14ac:dyDescent="0.2">
      <c r="B59" s="106"/>
      <c r="C59" s="107"/>
      <c r="D59" s="38" t="s">
        <v>274</v>
      </c>
      <c r="E59" s="130" t="s">
        <v>275</v>
      </c>
      <c r="F59" s="34">
        <v>346817.83</v>
      </c>
      <c r="G59" s="110">
        <v>1.4878</v>
      </c>
      <c r="H59" s="110">
        <v>233107.83035354214</v>
      </c>
      <c r="I59" s="33" t="s">
        <v>190</v>
      </c>
      <c r="K59" s="44"/>
    </row>
    <row r="60" spans="2:11" x14ac:dyDescent="0.2">
      <c r="B60" s="106"/>
      <c r="C60" s="107"/>
      <c r="D60" s="38" t="s">
        <v>242</v>
      </c>
      <c r="E60" s="130" t="s">
        <v>243</v>
      </c>
      <c r="F60" s="34">
        <v>322179.43</v>
      </c>
      <c r="G60" s="110">
        <v>1.4893000000000001</v>
      </c>
      <c r="H60" s="110">
        <v>216329.4366480897</v>
      </c>
      <c r="I60" s="33" t="s">
        <v>193</v>
      </c>
      <c r="K60" s="44"/>
    </row>
    <row r="61" spans="2:11" x14ac:dyDescent="0.2">
      <c r="B61" s="106"/>
      <c r="C61" s="107"/>
      <c r="D61" s="38" t="s">
        <v>276</v>
      </c>
      <c r="E61" s="130" t="s">
        <v>277</v>
      </c>
      <c r="F61" s="34">
        <v>7710.732</v>
      </c>
      <c r="G61" s="110">
        <v>1.0417000000000001</v>
      </c>
      <c r="H61" s="110">
        <v>7402.0658538926746</v>
      </c>
      <c r="I61" s="33" t="s">
        <v>193</v>
      </c>
      <c r="K61" s="44"/>
    </row>
    <row r="62" spans="2:11" x14ac:dyDescent="0.2">
      <c r="B62" s="106"/>
      <c r="C62" s="107"/>
      <c r="D62" s="38" t="s">
        <v>278</v>
      </c>
      <c r="E62" s="130" t="s">
        <v>279</v>
      </c>
      <c r="F62" s="34">
        <v>5166.4399999999996</v>
      </c>
      <c r="G62" s="110">
        <v>1</v>
      </c>
      <c r="H62" s="110">
        <v>5166.4399999999996</v>
      </c>
      <c r="I62" s="33" t="s">
        <v>190</v>
      </c>
      <c r="K62" s="44"/>
    </row>
    <row r="63" spans="2:11" x14ac:dyDescent="0.2">
      <c r="B63" s="106"/>
      <c r="C63" s="107"/>
      <c r="D63" s="38" t="s">
        <v>280</v>
      </c>
      <c r="E63" s="130" t="s">
        <v>281</v>
      </c>
      <c r="F63" s="34">
        <v>2772.8989999999999</v>
      </c>
      <c r="G63" s="110">
        <v>1.6207</v>
      </c>
      <c r="H63" s="110">
        <v>1710.9267600419571</v>
      </c>
      <c r="I63" s="33" t="s">
        <v>190</v>
      </c>
      <c r="K63" s="44"/>
    </row>
    <row r="64" spans="2:11" x14ac:dyDescent="0.2">
      <c r="B64" s="106"/>
      <c r="C64" s="107"/>
      <c r="D64" s="38" t="s">
        <v>282</v>
      </c>
      <c r="E64" s="130" t="s">
        <v>283</v>
      </c>
      <c r="F64" s="34">
        <v>5582.6040000000003</v>
      </c>
      <c r="G64" s="110">
        <v>1.3063</v>
      </c>
      <c r="H64" s="110">
        <v>4273.6002449667003</v>
      </c>
      <c r="I64" s="33" t="s">
        <v>193</v>
      </c>
      <c r="K64" s="44"/>
    </row>
    <row r="65" spans="2:11" x14ac:dyDescent="0.2">
      <c r="B65" s="106"/>
      <c r="C65" s="107"/>
      <c r="D65" s="38" t="s">
        <v>284</v>
      </c>
      <c r="E65" s="130" t="s">
        <v>285</v>
      </c>
      <c r="F65" s="34">
        <v>1317.2090000000001</v>
      </c>
      <c r="G65" s="110">
        <v>1.3703000000000001</v>
      </c>
      <c r="H65" s="110">
        <v>961.25592935853467</v>
      </c>
      <c r="I65" s="33" t="s">
        <v>190</v>
      </c>
      <c r="K65" s="44"/>
    </row>
    <row r="66" spans="2:11" x14ac:dyDescent="0.2">
      <c r="B66" s="106"/>
      <c r="C66" s="107"/>
      <c r="D66" s="38" t="s">
        <v>286</v>
      </c>
      <c r="E66" s="130" t="s">
        <v>287</v>
      </c>
      <c r="F66" s="34">
        <v>10461.15</v>
      </c>
      <c r="G66" s="110">
        <v>1.9838999999999998</v>
      </c>
      <c r="H66" s="110">
        <v>5273.0228338121888</v>
      </c>
      <c r="I66" s="33" t="s">
        <v>190</v>
      </c>
      <c r="K66" s="44"/>
    </row>
    <row r="67" spans="2:11" x14ac:dyDescent="0.2">
      <c r="B67" s="106"/>
      <c r="C67" s="107"/>
      <c r="D67" s="38" t="s">
        <v>288</v>
      </c>
      <c r="E67" s="130" t="s">
        <v>289</v>
      </c>
      <c r="F67" s="34">
        <v>6.5519999999999996</v>
      </c>
      <c r="G67" s="110">
        <v>1.6207</v>
      </c>
      <c r="H67" s="110">
        <v>4.0426975998025538</v>
      </c>
      <c r="I67" s="33" t="s">
        <v>190</v>
      </c>
      <c r="K67" s="44"/>
    </row>
    <row r="68" spans="2:11" x14ac:dyDescent="0.2">
      <c r="B68" s="106"/>
      <c r="C68" s="107"/>
      <c r="D68" s="38" t="s">
        <v>290</v>
      </c>
      <c r="E68" s="130" t="s">
        <v>291</v>
      </c>
      <c r="F68" s="34">
        <v>71.75</v>
      </c>
      <c r="G68" s="110">
        <v>2.0741999999999998</v>
      </c>
      <c r="H68" s="110">
        <v>34.591649792691157</v>
      </c>
      <c r="I68" s="33" t="s">
        <v>193</v>
      </c>
      <c r="K68" s="44"/>
    </row>
    <row r="69" spans="2:11" x14ac:dyDescent="0.2">
      <c r="B69" s="106"/>
      <c r="C69" s="107"/>
      <c r="D69" s="38" t="s">
        <v>292</v>
      </c>
      <c r="E69" s="130" t="s">
        <v>293</v>
      </c>
      <c r="F69" s="34">
        <v>4473.4560000000001</v>
      </c>
      <c r="G69" s="110">
        <v>1.5958000000000001</v>
      </c>
      <c r="H69" s="110">
        <v>2803.268580022559</v>
      </c>
      <c r="I69" s="33" t="s">
        <v>190</v>
      </c>
      <c r="K69" s="44"/>
    </row>
    <row r="70" spans="2:11" x14ac:dyDescent="0.2">
      <c r="B70" s="106"/>
      <c r="C70" s="107"/>
      <c r="D70" s="38" t="s">
        <v>294</v>
      </c>
      <c r="E70" s="130" t="s">
        <v>295</v>
      </c>
      <c r="F70" s="34">
        <v>2795.0129999999999</v>
      </c>
      <c r="G70" s="110">
        <v>1.5768</v>
      </c>
      <c r="H70" s="110">
        <v>1772.5856164383561</v>
      </c>
      <c r="I70" s="33" t="s">
        <v>193</v>
      </c>
      <c r="K70" s="44"/>
    </row>
    <row r="71" spans="2:11" x14ac:dyDescent="0.2">
      <c r="B71" s="106"/>
      <c r="C71" s="107"/>
      <c r="D71" s="38" t="s">
        <v>296</v>
      </c>
      <c r="E71" s="130" t="s">
        <v>297</v>
      </c>
      <c r="F71" s="34">
        <v>11237.045</v>
      </c>
      <c r="G71" s="110">
        <v>1.7003999999999999</v>
      </c>
      <c r="H71" s="110">
        <v>6608.4715361091512</v>
      </c>
      <c r="I71" s="33" t="s">
        <v>193</v>
      </c>
      <c r="K71" s="44"/>
    </row>
    <row r="72" spans="2:11" x14ac:dyDescent="0.2">
      <c r="B72" s="106"/>
      <c r="C72" s="107"/>
      <c r="D72" s="38" t="s">
        <v>298</v>
      </c>
      <c r="E72" s="130" t="s">
        <v>299</v>
      </c>
      <c r="F72" s="34">
        <v>491.94</v>
      </c>
      <c r="G72" s="110">
        <v>1.0493000000000001</v>
      </c>
      <c r="H72" s="110">
        <v>468.82683693891158</v>
      </c>
      <c r="I72" s="33" t="s">
        <v>193</v>
      </c>
      <c r="K72" s="44"/>
    </row>
    <row r="73" spans="2:11" x14ac:dyDescent="0.2">
      <c r="B73" s="106"/>
      <c r="C73" s="107"/>
      <c r="D73" s="38" t="s">
        <v>300</v>
      </c>
      <c r="E73" s="130" t="s">
        <v>301</v>
      </c>
      <c r="F73" s="34">
        <v>76</v>
      </c>
      <c r="G73" s="110">
        <v>2.4636</v>
      </c>
      <c r="H73" s="110">
        <v>30.849163825296316</v>
      </c>
      <c r="I73" s="33" t="s">
        <v>193</v>
      </c>
      <c r="K73" s="44"/>
    </row>
    <row r="74" spans="2:11" x14ac:dyDescent="0.2">
      <c r="B74" s="106"/>
      <c r="C74" s="107"/>
      <c r="D74" s="38" t="s">
        <v>302</v>
      </c>
      <c r="E74" s="130" t="s">
        <v>303</v>
      </c>
      <c r="F74" s="34">
        <v>76.83</v>
      </c>
      <c r="G74" s="110">
        <v>1.5977000000000001</v>
      </c>
      <c r="H74" s="110">
        <v>48.087876322213177</v>
      </c>
      <c r="I74" s="33" t="s">
        <v>190</v>
      </c>
      <c r="K74" s="44"/>
    </row>
    <row r="75" spans="2:11" x14ac:dyDescent="0.2">
      <c r="B75" s="106"/>
      <c r="C75" s="107"/>
      <c r="D75" s="38" t="s">
        <v>304</v>
      </c>
      <c r="E75" s="130" t="s">
        <v>305</v>
      </c>
      <c r="F75" s="34">
        <v>0</v>
      </c>
      <c r="G75" s="110">
        <v>1.7487000000000001</v>
      </c>
      <c r="H75" s="110">
        <v>0</v>
      </c>
      <c r="I75" s="33" t="s">
        <v>190</v>
      </c>
      <c r="K75" s="44"/>
    </row>
    <row r="76" spans="2:11" x14ac:dyDescent="0.2">
      <c r="B76" s="106"/>
      <c r="C76" s="107"/>
      <c r="D76" s="38" t="s">
        <v>306</v>
      </c>
      <c r="E76" s="130" t="s">
        <v>307</v>
      </c>
      <c r="F76" s="34">
        <v>113.886</v>
      </c>
      <c r="G76" s="110">
        <v>1.7487000000000001</v>
      </c>
      <c r="H76" s="110">
        <v>65.126093669583113</v>
      </c>
      <c r="I76" s="33" t="s">
        <v>190</v>
      </c>
      <c r="K76" s="44"/>
    </row>
    <row r="77" spans="2:11" x14ac:dyDescent="0.2">
      <c r="B77" s="106"/>
      <c r="C77" s="107"/>
      <c r="D77" s="38" t="s">
        <v>308</v>
      </c>
      <c r="E77" s="130" t="s">
        <v>309</v>
      </c>
      <c r="F77" s="34">
        <v>10.726600000000001</v>
      </c>
      <c r="G77" s="110">
        <v>1.5456999999999999</v>
      </c>
      <c r="H77" s="110">
        <v>6.9396389985120024</v>
      </c>
      <c r="I77" s="33" t="s">
        <v>190</v>
      </c>
      <c r="K77" s="44"/>
    </row>
    <row r="78" spans="2:11" x14ac:dyDescent="0.2">
      <c r="B78" s="106"/>
      <c r="C78" s="107"/>
      <c r="D78" s="38" t="s">
        <v>310</v>
      </c>
      <c r="E78" s="130" t="s">
        <v>311</v>
      </c>
      <c r="F78" s="34">
        <v>5.5037000000000003</v>
      </c>
      <c r="G78" s="110">
        <v>1.6635</v>
      </c>
      <c r="H78" s="110">
        <v>3.308506161707244</v>
      </c>
      <c r="I78" s="33" t="s">
        <v>190</v>
      </c>
      <c r="K78" s="44"/>
    </row>
    <row r="79" spans="2:11" x14ac:dyDescent="0.2">
      <c r="B79" s="106"/>
      <c r="C79" s="107"/>
      <c r="D79" s="38" t="s">
        <v>312</v>
      </c>
      <c r="E79" s="130" t="s">
        <v>313</v>
      </c>
      <c r="F79" s="34">
        <v>53.940100000000001</v>
      </c>
      <c r="G79" s="110">
        <v>1.6999000000000002</v>
      </c>
      <c r="H79" s="110">
        <v>31.731337137478672</v>
      </c>
      <c r="I79" s="33" t="s">
        <v>190</v>
      </c>
      <c r="K79" s="44"/>
    </row>
    <row r="80" spans="2:11" x14ac:dyDescent="0.2">
      <c r="B80" s="106"/>
      <c r="C80" s="107"/>
      <c r="D80" s="38" t="s">
        <v>314</v>
      </c>
      <c r="E80" s="130" t="s">
        <v>315</v>
      </c>
      <c r="F80" s="34">
        <v>98.022599999999997</v>
      </c>
      <c r="G80" s="110">
        <v>1.6993</v>
      </c>
      <c r="H80" s="110">
        <v>57.684105219796386</v>
      </c>
      <c r="I80" s="33" t="s">
        <v>190</v>
      </c>
      <c r="K80" s="44"/>
    </row>
    <row r="81" spans="2:11" x14ac:dyDescent="0.2">
      <c r="B81" s="106"/>
      <c r="C81" s="107"/>
      <c r="D81" s="38" t="s">
        <v>316</v>
      </c>
      <c r="E81" s="130" t="s">
        <v>317</v>
      </c>
      <c r="F81" s="34">
        <v>13.002000000000001</v>
      </c>
      <c r="G81" s="110">
        <v>1.8044</v>
      </c>
      <c r="H81" s="110">
        <v>7.205719352693416</v>
      </c>
      <c r="I81" s="33" t="s">
        <v>190</v>
      </c>
      <c r="K81" s="44"/>
    </row>
    <row r="82" spans="2:11" x14ac:dyDescent="0.2">
      <c r="B82" s="106"/>
      <c r="C82" s="107"/>
      <c r="D82" s="38" t="s">
        <v>318</v>
      </c>
      <c r="E82" s="130" t="s">
        <v>319</v>
      </c>
      <c r="F82" s="34">
        <v>140.4</v>
      </c>
      <c r="G82" s="110">
        <v>1.8024</v>
      </c>
      <c r="H82" s="110">
        <v>77.896138482023972</v>
      </c>
      <c r="I82" s="33" t="s">
        <v>190</v>
      </c>
      <c r="K82" s="44"/>
    </row>
    <row r="83" spans="2:11" x14ac:dyDescent="0.2">
      <c r="B83" s="106"/>
      <c r="C83" s="107"/>
      <c r="E83" s="130" t="s">
        <v>320</v>
      </c>
      <c r="F83" s="34">
        <v>4733.7</v>
      </c>
      <c r="G83" s="121">
        <v>1</v>
      </c>
      <c r="H83" s="122">
        <v>4733.7</v>
      </c>
      <c r="I83" s="114"/>
      <c r="K83" s="44"/>
    </row>
    <row r="84" spans="2:11" x14ac:dyDescent="0.2">
      <c r="B84" s="106"/>
      <c r="C84" s="107"/>
      <c r="D84" s="113"/>
      <c r="E84" s="131"/>
      <c r="F84" s="115">
        <f>SUM(F55:F83)</f>
        <v>919423.86100000015</v>
      </c>
      <c r="G84" s="35"/>
      <c r="H84" s="116">
        <v>635610.25019431417</v>
      </c>
      <c r="I84" s="35"/>
      <c r="K84" s="44"/>
    </row>
    <row r="85" spans="2:11" x14ac:dyDescent="0.2">
      <c r="B85" s="102" t="s">
        <v>321</v>
      </c>
      <c r="C85" s="103" t="s">
        <v>322</v>
      </c>
      <c r="D85" s="32" t="s">
        <v>246</v>
      </c>
      <c r="E85" s="129" t="s">
        <v>247</v>
      </c>
      <c r="F85" s="104">
        <v>40200</v>
      </c>
      <c r="G85" s="105">
        <v>1.4779</v>
      </c>
      <c r="H85" s="105">
        <v>27200.757832059004</v>
      </c>
      <c r="I85" s="33" t="s">
        <v>190</v>
      </c>
      <c r="K85" s="44"/>
    </row>
    <row r="86" spans="2:11" x14ac:dyDescent="0.2">
      <c r="B86" s="106"/>
      <c r="C86" s="107"/>
      <c r="D86" s="38" t="s">
        <v>323</v>
      </c>
      <c r="E86" s="130" t="s">
        <v>324</v>
      </c>
      <c r="F86" s="108">
        <v>5672.25</v>
      </c>
      <c r="G86" s="109">
        <v>1.0651000000000002</v>
      </c>
      <c r="H86" s="110">
        <v>5325.5562857947607</v>
      </c>
      <c r="I86" s="33" t="s">
        <v>193</v>
      </c>
      <c r="K86" s="44"/>
    </row>
    <row r="87" spans="2:11" x14ac:dyDescent="0.2">
      <c r="B87" s="106"/>
      <c r="C87" s="107"/>
      <c r="D87" s="113"/>
      <c r="E87" s="131"/>
      <c r="F87" s="115">
        <f>SUM(F85:F86)</f>
        <v>45872.25</v>
      </c>
      <c r="G87" s="35"/>
      <c r="H87" s="116">
        <v>32526.314117853763</v>
      </c>
      <c r="I87" s="35"/>
      <c r="K87" s="44"/>
    </row>
    <row r="88" spans="2:11" x14ac:dyDescent="0.2">
      <c r="B88" s="102" t="s">
        <v>325</v>
      </c>
      <c r="C88" s="103" t="s">
        <v>326</v>
      </c>
      <c r="D88" s="32" t="s">
        <v>266</v>
      </c>
      <c r="E88" s="129" t="s">
        <v>267</v>
      </c>
      <c r="F88" s="104">
        <v>500</v>
      </c>
      <c r="G88" s="105">
        <v>1</v>
      </c>
      <c r="H88" s="105">
        <v>500</v>
      </c>
      <c r="I88" s="33" t="s">
        <v>193</v>
      </c>
      <c r="K88" s="44"/>
    </row>
    <row r="89" spans="2:11" x14ac:dyDescent="0.2">
      <c r="B89" s="106"/>
      <c r="C89" s="107"/>
      <c r="D89" s="38" t="s">
        <v>202</v>
      </c>
      <c r="E89" s="130" t="s">
        <v>203</v>
      </c>
      <c r="F89" s="34">
        <v>29818.5</v>
      </c>
      <c r="G89" s="110">
        <v>1.0037</v>
      </c>
      <c r="H89" s="110">
        <v>29708.578260436385</v>
      </c>
      <c r="I89" s="33" t="s">
        <v>193</v>
      </c>
      <c r="K89" s="44"/>
    </row>
    <row r="90" spans="2:11" x14ac:dyDescent="0.2">
      <c r="B90" s="106"/>
      <c r="C90" s="107"/>
      <c r="D90" s="38" t="s">
        <v>226</v>
      </c>
      <c r="E90" s="130" t="s">
        <v>227</v>
      </c>
      <c r="F90" s="34">
        <v>21476.5</v>
      </c>
      <c r="G90" s="110">
        <v>1.0031999999999999</v>
      </c>
      <c r="H90" s="110">
        <v>21407.994417862843</v>
      </c>
      <c r="I90" s="33" t="s">
        <v>193</v>
      </c>
      <c r="K90" s="44"/>
    </row>
    <row r="91" spans="2:11" x14ac:dyDescent="0.2">
      <c r="B91" s="106"/>
      <c r="C91" s="107"/>
      <c r="D91" s="38" t="s">
        <v>327</v>
      </c>
      <c r="E91" s="130" t="s">
        <v>328</v>
      </c>
      <c r="F91" s="34">
        <v>6630</v>
      </c>
      <c r="G91" s="110">
        <v>1.0043</v>
      </c>
      <c r="H91" s="110">
        <v>6601.6130638255499</v>
      </c>
      <c r="I91" s="33" t="s">
        <v>193</v>
      </c>
      <c r="K91" s="44"/>
    </row>
    <row r="92" spans="2:11" x14ac:dyDescent="0.2">
      <c r="B92" s="106"/>
      <c r="C92" s="107"/>
      <c r="D92" s="38" t="s">
        <v>329</v>
      </c>
      <c r="E92" s="130" t="s">
        <v>330</v>
      </c>
      <c r="F92" s="108">
        <v>18298.5</v>
      </c>
      <c r="G92" s="109">
        <v>1.0033000000000001</v>
      </c>
      <c r="H92" s="110">
        <v>18238.313565234723</v>
      </c>
      <c r="I92" s="33" t="s">
        <v>193</v>
      </c>
      <c r="K92" s="44"/>
    </row>
    <row r="93" spans="2:11" x14ac:dyDescent="0.2">
      <c r="B93" s="106"/>
      <c r="C93" s="107"/>
      <c r="D93" s="113"/>
      <c r="E93" s="131"/>
      <c r="F93" s="115">
        <f>SUM(F88:F92)</f>
        <v>76723.5</v>
      </c>
      <c r="G93" s="35"/>
      <c r="H93" s="116">
        <v>76456.499307359496</v>
      </c>
      <c r="I93" s="35"/>
      <c r="K93" s="44"/>
    </row>
    <row r="94" spans="2:11" x14ac:dyDescent="0.2">
      <c r="B94" s="102" t="s">
        <v>331</v>
      </c>
      <c r="C94" s="103" t="s">
        <v>332</v>
      </c>
      <c r="D94" s="32" t="s">
        <v>224</v>
      </c>
      <c r="E94" s="129" t="s">
        <v>225</v>
      </c>
      <c r="F94" s="104">
        <v>29807.4</v>
      </c>
      <c r="G94" s="105">
        <v>1.0354999999999999</v>
      </c>
      <c r="H94" s="105">
        <v>28785.514244326416</v>
      </c>
      <c r="I94" s="33" t="s">
        <v>193</v>
      </c>
      <c r="K94" s="44"/>
    </row>
    <row r="95" spans="2:11" x14ac:dyDescent="0.2">
      <c r="B95" s="106"/>
      <c r="C95" s="107"/>
      <c r="D95" s="38" t="s">
        <v>206</v>
      </c>
      <c r="E95" s="130" t="s">
        <v>207</v>
      </c>
      <c r="F95" s="34">
        <v>226425</v>
      </c>
      <c r="G95" s="110">
        <v>1.0042</v>
      </c>
      <c r="H95" s="110">
        <v>225477.99243178649</v>
      </c>
      <c r="I95" s="33" t="s">
        <v>193</v>
      </c>
      <c r="K95" s="44"/>
    </row>
    <row r="96" spans="2:11" x14ac:dyDescent="0.2">
      <c r="B96" s="106"/>
      <c r="C96" s="107"/>
      <c r="D96" s="113"/>
      <c r="E96" s="131"/>
      <c r="F96" s="115">
        <f>SUM(F94:F95)</f>
        <v>256232.4</v>
      </c>
      <c r="G96" s="35"/>
      <c r="H96" s="116">
        <v>254263.50667611291</v>
      </c>
      <c r="I96" s="35"/>
      <c r="K96" s="44"/>
    </row>
    <row r="97" spans="2:11" x14ac:dyDescent="0.2">
      <c r="B97" s="102" t="s">
        <v>333</v>
      </c>
      <c r="C97" s="103" t="s">
        <v>334</v>
      </c>
      <c r="D97" s="32" t="s">
        <v>268</v>
      </c>
      <c r="E97" s="129" t="s">
        <v>269</v>
      </c>
      <c r="F97" s="104">
        <v>1600</v>
      </c>
      <c r="G97" s="105">
        <v>1</v>
      </c>
      <c r="H97" s="105">
        <v>1600</v>
      </c>
      <c r="I97" s="33" t="s">
        <v>190</v>
      </c>
      <c r="K97" s="44"/>
    </row>
    <row r="98" spans="2:11" x14ac:dyDescent="0.2">
      <c r="B98" s="106"/>
      <c r="C98" s="107"/>
      <c r="D98" s="38" t="s">
        <v>202</v>
      </c>
      <c r="E98" s="130" t="s">
        <v>203</v>
      </c>
      <c r="F98" s="34">
        <v>54805</v>
      </c>
      <c r="G98" s="110">
        <v>1.0037</v>
      </c>
      <c r="H98" s="110">
        <v>54602.969014645809</v>
      </c>
      <c r="I98" s="33" t="s">
        <v>193</v>
      </c>
      <c r="K98" s="44"/>
    </row>
    <row r="99" spans="2:11" x14ac:dyDescent="0.2">
      <c r="B99" s="106"/>
      <c r="C99" s="107"/>
      <c r="D99" s="38" t="s">
        <v>226</v>
      </c>
      <c r="E99" s="130" t="s">
        <v>227</v>
      </c>
      <c r="F99" s="34">
        <v>102482.5</v>
      </c>
      <c r="G99" s="110">
        <v>1.0036</v>
      </c>
      <c r="H99" s="110">
        <v>102114.88640892785</v>
      </c>
      <c r="I99" s="33" t="s">
        <v>193</v>
      </c>
      <c r="K99" s="44"/>
    </row>
    <row r="100" spans="2:11" x14ac:dyDescent="0.2">
      <c r="B100" s="106"/>
      <c r="C100" s="107"/>
      <c r="D100" s="38" t="s">
        <v>228</v>
      </c>
      <c r="E100" s="130" t="s">
        <v>229</v>
      </c>
      <c r="F100" s="108">
        <v>36700</v>
      </c>
      <c r="G100" s="109">
        <v>1.0036</v>
      </c>
      <c r="H100" s="110">
        <v>36568.353925866875</v>
      </c>
      <c r="I100" s="33" t="s">
        <v>193</v>
      </c>
      <c r="K100" s="44"/>
    </row>
    <row r="101" spans="2:11" x14ac:dyDescent="0.2">
      <c r="B101" s="106"/>
      <c r="C101" s="107"/>
      <c r="D101" s="113"/>
      <c r="E101" s="131"/>
      <c r="F101" s="115">
        <f>SUM(F97:F100)</f>
        <v>195587.5</v>
      </c>
      <c r="G101" s="35"/>
      <c r="H101" s="116">
        <v>194886.20934944053</v>
      </c>
      <c r="I101" s="35"/>
      <c r="K101" s="44"/>
    </row>
    <row r="102" spans="2:11" x14ac:dyDescent="0.2">
      <c r="B102" s="102" t="s">
        <v>335</v>
      </c>
      <c r="C102" s="103" t="s">
        <v>336</v>
      </c>
      <c r="D102" s="32" t="s">
        <v>206</v>
      </c>
      <c r="E102" s="129" t="s">
        <v>207</v>
      </c>
      <c r="F102" s="37">
        <v>55909</v>
      </c>
      <c r="G102" s="117">
        <v>1.0017</v>
      </c>
      <c r="H102" s="117">
        <v>55814.116002795243</v>
      </c>
      <c r="I102" s="33" t="s">
        <v>193</v>
      </c>
      <c r="K102" s="44"/>
    </row>
    <row r="103" spans="2:11" x14ac:dyDescent="0.2">
      <c r="B103" s="111"/>
      <c r="C103" s="112"/>
      <c r="D103" s="113"/>
      <c r="E103" s="131"/>
      <c r="F103" s="119">
        <f>SUM(F102)</f>
        <v>55909</v>
      </c>
      <c r="G103" s="35"/>
      <c r="H103" s="120">
        <v>55814.116002795243</v>
      </c>
      <c r="I103" s="35"/>
      <c r="K103" s="44"/>
    </row>
    <row r="104" spans="2:11" x14ac:dyDescent="0.2">
      <c r="B104" s="102" t="s">
        <v>337</v>
      </c>
      <c r="C104" s="103" t="s">
        <v>338</v>
      </c>
      <c r="D104" s="32" t="s">
        <v>218</v>
      </c>
      <c r="E104" s="129" t="s">
        <v>219</v>
      </c>
      <c r="F104" s="104">
        <v>2692</v>
      </c>
      <c r="G104" s="105">
        <v>1</v>
      </c>
      <c r="H104" s="105">
        <v>2692</v>
      </c>
      <c r="I104" s="33" t="s">
        <v>190</v>
      </c>
      <c r="K104" s="44"/>
    </row>
    <row r="105" spans="2:11" x14ac:dyDescent="0.2">
      <c r="B105" s="106"/>
      <c r="C105" s="107"/>
      <c r="D105" s="38" t="s">
        <v>339</v>
      </c>
      <c r="E105" s="130" t="s">
        <v>340</v>
      </c>
      <c r="F105" s="34">
        <v>49.3</v>
      </c>
      <c r="G105" s="110">
        <v>1</v>
      </c>
      <c r="H105" s="110">
        <v>49.3</v>
      </c>
      <c r="I105" s="33" t="s">
        <v>190</v>
      </c>
      <c r="K105" s="44"/>
    </row>
    <row r="106" spans="2:11" x14ac:dyDescent="0.2">
      <c r="B106" s="106"/>
      <c r="C106" s="107"/>
      <c r="D106" s="38" t="s">
        <v>341</v>
      </c>
      <c r="E106" s="130" t="s">
        <v>342</v>
      </c>
      <c r="F106" s="108">
        <v>3414.4</v>
      </c>
      <c r="G106" s="109">
        <v>1</v>
      </c>
      <c r="H106" s="109">
        <v>3414.4</v>
      </c>
      <c r="I106" s="33" t="s">
        <v>193</v>
      </c>
      <c r="K106" s="44"/>
    </row>
    <row r="107" spans="2:11" x14ac:dyDescent="0.2">
      <c r="B107" s="106"/>
      <c r="D107" s="113"/>
      <c r="E107" s="131"/>
      <c r="F107" s="123">
        <f>SUM(F104:F106)</f>
        <v>6155.7000000000007</v>
      </c>
      <c r="G107" s="35"/>
      <c r="H107" s="124">
        <v>6155.7000000000007</v>
      </c>
      <c r="I107" s="35"/>
      <c r="K107" s="44"/>
    </row>
    <row r="108" spans="2:11" x14ac:dyDescent="0.2">
      <c r="B108" s="102" t="s">
        <v>343</v>
      </c>
      <c r="C108" s="103" t="s">
        <v>344</v>
      </c>
      <c r="D108" s="32" t="s">
        <v>196</v>
      </c>
      <c r="E108" s="129" t="s">
        <v>197</v>
      </c>
      <c r="F108" s="37">
        <v>176514</v>
      </c>
      <c r="G108" s="117">
        <v>1.0014000000000001</v>
      </c>
      <c r="H108" s="117">
        <v>176267.22588376273</v>
      </c>
      <c r="I108" s="33" t="s">
        <v>193</v>
      </c>
      <c r="K108" s="44"/>
    </row>
    <row r="109" spans="2:11" x14ac:dyDescent="0.2">
      <c r="B109" s="106"/>
      <c r="D109" s="113"/>
      <c r="E109" s="131"/>
      <c r="F109" s="119">
        <f>SUM(F108)</f>
        <v>176514</v>
      </c>
      <c r="G109" s="35"/>
      <c r="H109" s="120">
        <v>176267.22588376273</v>
      </c>
      <c r="I109" s="35"/>
      <c r="K109" s="44"/>
    </row>
    <row r="110" spans="2:11" x14ac:dyDescent="0.2">
      <c r="B110" s="102" t="s">
        <v>345</v>
      </c>
      <c r="C110" s="103" t="s">
        <v>346</v>
      </c>
      <c r="D110" s="32" t="s">
        <v>206</v>
      </c>
      <c r="E110" s="129" t="s">
        <v>207</v>
      </c>
      <c r="F110" s="104">
        <v>16100</v>
      </c>
      <c r="G110" s="105">
        <v>1.0024</v>
      </c>
      <c r="H110" s="105">
        <v>16061.452513966482</v>
      </c>
      <c r="I110" s="33" t="s">
        <v>193</v>
      </c>
      <c r="K110" s="44"/>
    </row>
    <row r="111" spans="2:11" x14ac:dyDescent="0.2">
      <c r="B111" s="106"/>
      <c r="C111" s="107"/>
      <c r="D111" s="38" t="s">
        <v>218</v>
      </c>
      <c r="E111" s="130" t="s">
        <v>219</v>
      </c>
      <c r="F111" s="34">
        <v>1010</v>
      </c>
      <c r="G111" s="110">
        <v>1</v>
      </c>
      <c r="H111" s="110">
        <v>1010</v>
      </c>
      <c r="I111" s="33" t="s">
        <v>190</v>
      </c>
      <c r="K111" s="44"/>
    </row>
    <row r="112" spans="2:11" x14ac:dyDescent="0.2">
      <c r="B112" s="106"/>
      <c r="C112" s="107"/>
      <c r="D112" s="38" t="s">
        <v>347</v>
      </c>
      <c r="E112" s="130" t="s">
        <v>348</v>
      </c>
      <c r="F112" s="34">
        <v>943.32</v>
      </c>
      <c r="G112" s="110">
        <v>1.0009000000000001</v>
      </c>
      <c r="H112" s="110">
        <v>942.47177540213806</v>
      </c>
      <c r="I112" s="33" t="s">
        <v>193</v>
      </c>
      <c r="K112" s="44"/>
    </row>
    <row r="113" spans="2:11" x14ac:dyDescent="0.2">
      <c r="B113" s="106"/>
      <c r="C113" s="107"/>
      <c r="D113" s="38" t="s">
        <v>349</v>
      </c>
      <c r="E113" s="130" t="s">
        <v>350</v>
      </c>
      <c r="F113" s="108">
        <v>2910</v>
      </c>
      <c r="G113" s="109">
        <v>1.0024999999999999</v>
      </c>
      <c r="H113" s="110">
        <v>2902.7431421446386</v>
      </c>
      <c r="I113" s="33" t="s">
        <v>193</v>
      </c>
      <c r="K113" s="44"/>
    </row>
    <row r="114" spans="2:11" x14ac:dyDescent="0.2">
      <c r="B114" s="106"/>
      <c r="D114" s="113"/>
      <c r="E114" s="131"/>
      <c r="F114" s="123">
        <f>SUM(F110:F113)</f>
        <v>20963.32</v>
      </c>
      <c r="G114" s="35"/>
      <c r="H114" s="116">
        <v>20916.667431513259</v>
      </c>
      <c r="I114" s="35"/>
      <c r="K114" s="44"/>
    </row>
    <row r="115" spans="2:11" x14ac:dyDescent="0.2">
      <c r="B115" s="102" t="s">
        <v>351</v>
      </c>
      <c r="C115" s="103" t="s">
        <v>352</v>
      </c>
      <c r="D115" s="32" t="s">
        <v>242</v>
      </c>
      <c r="E115" s="129" t="s">
        <v>243</v>
      </c>
      <c r="F115" s="104">
        <v>122873.7</v>
      </c>
      <c r="G115" s="105">
        <v>1.4879</v>
      </c>
      <c r="H115" s="105">
        <v>82581.961153303317</v>
      </c>
      <c r="I115" s="33" t="s">
        <v>193</v>
      </c>
      <c r="K115" s="44"/>
    </row>
    <row r="116" spans="2:11" x14ac:dyDescent="0.2">
      <c r="B116" s="106"/>
      <c r="C116" s="107"/>
      <c r="D116" s="38"/>
      <c r="E116" s="130"/>
      <c r="F116" s="115">
        <f>SUM(F115)</f>
        <v>122873.7</v>
      </c>
      <c r="G116" s="35"/>
      <c r="H116" s="116">
        <v>82581.961153303317</v>
      </c>
      <c r="I116" s="35"/>
      <c r="K116" s="44"/>
    </row>
    <row r="117" spans="2:11" x14ac:dyDescent="0.2">
      <c r="B117" s="102" t="s">
        <v>353</v>
      </c>
      <c r="C117" s="103" t="s">
        <v>354</v>
      </c>
      <c r="D117" s="32" t="s">
        <v>355</v>
      </c>
      <c r="E117" s="129" t="s">
        <v>356</v>
      </c>
      <c r="F117" s="37">
        <v>181492</v>
      </c>
      <c r="G117" s="117">
        <v>1.0009999999999999</v>
      </c>
      <c r="H117" s="105">
        <v>181310.68931068934</v>
      </c>
      <c r="I117" s="33" t="s">
        <v>193</v>
      </c>
      <c r="K117" s="44"/>
    </row>
    <row r="118" spans="2:11" x14ac:dyDescent="0.2">
      <c r="B118" s="106"/>
      <c r="D118" s="38"/>
      <c r="E118" s="130"/>
      <c r="F118" s="119">
        <f>SUM(F117)</f>
        <v>181492</v>
      </c>
      <c r="G118" s="35"/>
      <c r="H118" s="116">
        <v>181310.68931068934</v>
      </c>
      <c r="I118" s="35"/>
      <c r="K118" s="44"/>
    </row>
    <row r="119" spans="2:11" x14ac:dyDescent="0.2">
      <c r="B119" s="102" t="s">
        <v>357</v>
      </c>
      <c r="C119" s="103" t="s">
        <v>358</v>
      </c>
      <c r="D119" s="32" t="s">
        <v>359</v>
      </c>
      <c r="E119" s="129" t="s">
        <v>360</v>
      </c>
      <c r="F119" s="37">
        <v>746444.75</v>
      </c>
      <c r="G119" s="117">
        <v>1</v>
      </c>
      <c r="H119" s="105">
        <v>746444.75</v>
      </c>
      <c r="I119" s="33" t="s">
        <v>193</v>
      </c>
      <c r="K119" s="44"/>
    </row>
    <row r="120" spans="2:11" x14ac:dyDescent="0.2">
      <c r="B120" s="106"/>
      <c r="D120" s="113"/>
      <c r="E120" s="131"/>
      <c r="F120" s="119">
        <f>SUM(F119)</f>
        <v>746444.75</v>
      </c>
      <c r="G120" s="35"/>
      <c r="H120" s="116">
        <v>746444.75</v>
      </c>
      <c r="I120" s="35"/>
      <c r="K120" s="44"/>
    </row>
    <row r="121" spans="2:11" x14ac:dyDescent="0.2">
      <c r="B121" s="102" t="s">
        <v>361</v>
      </c>
      <c r="C121" s="103" t="s">
        <v>362</v>
      </c>
      <c r="D121" s="32" t="s">
        <v>218</v>
      </c>
      <c r="E121" s="129" t="s">
        <v>219</v>
      </c>
      <c r="F121" s="104">
        <v>23990</v>
      </c>
      <c r="G121" s="105">
        <v>1</v>
      </c>
      <c r="H121" s="105">
        <v>23990</v>
      </c>
      <c r="I121" s="33" t="s">
        <v>190</v>
      </c>
      <c r="K121" s="44"/>
    </row>
    <row r="122" spans="2:11" x14ac:dyDescent="0.2">
      <c r="B122" s="106"/>
      <c r="C122" s="107"/>
      <c r="D122" s="38" t="s">
        <v>226</v>
      </c>
      <c r="E122" s="130" t="s">
        <v>227</v>
      </c>
      <c r="F122" s="34">
        <v>228940</v>
      </c>
      <c r="G122" s="110">
        <v>1.0018</v>
      </c>
      <c r="H122" s="109">
        <v>228528.64843282092</v>
      </c>
      <c r="I122" s="33" t="s">
        <v>193</v>
      </c>
      <c r="K122" s="44"/>
    </row>
    <row r="123" spans="2:11" x14ac:dyDescent="0.2">
      <c r="B123" s="106"/>
      <c r="D123" s="113"/>
      <c r="E123" s="131"/>
      <c r="F123" s="125">
        <f>SUM(F121:F122)</f>
        <v>252930</v>
      </c>
      <c r="G123" s="35"/>
      <c r="H123" s="126">
        <v>252518.64843282092</v>
      </c>
      <c r="I123" s="35"/>
      <c r="K123" s="44"/>
    </row>
    <row r="124" spans="2:11" x14ac:dyDescent="0.2">
      <c r="B124" s="102" t="s">
        <v>363</v>
      </c>
      <c r="C124" s="103" t="s">
        <v>364</v>
      </c>
      <c r="D124" s="32" t="s">
        <v>202</v>
      </c>
      <c r="E124" s="129" t="s">
        <v>203</v>
      </c>
      <c r="F124" s="37">
        <v>5295</v>
      </c>
      <c r="G124" s="117">
        <v>1.0039</v>
      </c>
      <c r="H124" s="117">
        <v>5274.4297240761025</v>
      </c>
      <c r="I124" s="33" t="s">
        <v>193</v>
      </c>
      <c r="K124" s="44"/>
    </row>
    <row r="125" spans="2:11" x14ac:dyDescent="0.2">
      <c r="B125" s="111"/>
      <c r="C125" s="112"/>
      <c r="D125" s="113"/>
      <c r="E125" s="131"/>
      <c r="F125" s="119">
        <f>SUM(F124)</f>
        <v>5295</v>
      </c>
      <c r="G125" s="35"/>
      <c r="H125" s="120">
        <v>5274.4297240761025</v>
      </c>
      <c r="I125" s="35"/>
      <c r="K125" s="44"/>
    </row>
    <row r="126" spans="2:11" x14ac:dyDescent="0.2">
      <c r="B126" s="102" t="s">
        <v>365</v>
      </c>
      <c r="C126" s="103" t="s">
        <v>366</v>
      </c>
      <c r="D126" s="32" t="s">
        <v>367</v>
      </c>
      <c r="E126" s="129" t="s">
        <v>368</v>
      </c>
      <c r="F126" s="104">
        <v>91100.1</v>
      </c>
      <c r="G126" s="105">
        <v>1.0051000000000001</v>
      </c>
      <c r="H126" s="105">
        <v>90637.846980399961</v>
      </c>
      <c r="I126" s="33" t="s">
        <v>193</v>
      </c>
      <c r="K126" s="44"/>
    </row>
    <row r="127" spans="2:11" x14ac:dyDescent="0.2">
      <c r="B127" s="106"/>
      <c r="C127" s="107"/>
      <c r="D127" s="38" t="s">
        <v>369</v>
      </c>
      <c r="E127" s="130" t="s">
        <v>370</v>
      </c>
      <c r="F127" s="108">
        <v>1057.7274</v>
      </c>
      <c r="G127" s="109">
        <v>1.0045999999999999</v>
      </c>
      <c r="H127" s="109">
        <v>1052.8841329882541</v>
      </c>
      <c r="I127" s="33" t="s">
        <v>193</v>
      </c>
      <c r="K127" s="44"/>
    </row>
    <row r="128" spans="2:11" x14ac:dyDescent="0.2">
      <c r="B128" s="106"/>
      <c r="D128" s="113"/>
      <c r="E128" s="131"/>
      <c r="F128" s="123">
        <f>SUM(F126:F127)</f>
        <v>92157.827400000009</v>
      </c>
      <c r="G128" s="35"/>
      <c r="H128" s="124">
        <v>91690.731113388218</v>
      </c>
      <c r="I128" s="35"/>
      <c r="K128" s="44"/>
    </row>
    <row r="129" spans="2:11" x14ac:dyDescent="0.2">
      <c r="B129" s="102" t="s">
        <v>371</v>
      </c>
      <c r="C129" s="103" t="s">
        <v>372</v>
      </c>
      <c r="D129" s="32" t="s">
        <v>196</v>
      </c>
      <c r="E129" s="129" t="s">
        <v>197</v>
      </c>
      <c r="F129" s="37">
        <v>463112.5</v>
      </c>
      <c r="G129" s="117">
        <v>1.0017</v>
      </c>
      <c r="H129" s="117">
        <v>462326.54487371468</v>
      </c>
      <c r="I129" s="33" t="s">
        <v>193</v>
      </c>
      <c r="K129" s="44"/>
    </row>
    <row r="130" spans="2:11" x14ac:dyDescent="0.2">
      <c r="B130" s="111"/>
      <c r="C130" s="112"/>
      <c r="D130" s="113"/>
      <c r="E130" s="131"/>
      <c r="F130" s="119">
        <f>SUM(F129)</f>
        <v>463112.5</v>
      </c>
      <c r="G130" s="35"/>
      <c r="H130" s="120">
        <v>462326.54487371468</v>
      </c>
      <c r="I130" s="35"/>
      <c r="K130" s="44"/>
    </row>
    <row r="131" spans="2:11" x14ac:dyDescent="0.2">
      <c r="B131" s="102" t="s">
        <v>373</v>
      </c>
      <c r="C131" s="103" t="s">
        <v>374</v>
      </c>
      <c r="D131" s="32" t="s">
        <v>206</v>
      </c>
      <c r="E131" s="129" t="s">
        <v>207</v>
      </c>
      <c r="F131" s="37">
        <v>50360</v>
      </c>
      <c r="G131" s="117">
        <v>1.0033000000000001</v>
      </c>
      <c r="H131" s="117">
        <v>50194.358616565332</v>
      </c>
      <c r="I131" s="33" t="s">
        <v>193</v>
      </c>
      <c r="K131" s="44"/>
    </row>
    <row r="132" spans="2:11" x14ac:dyDescent="0.2">
      <c r="B132" s="111"/>
      <c r="C132" s="112"/>
      <c r="D132" s="113"/>
      <c r="E132" s="131"/>
      <c r="F132" s="119">
        <f>SUM(F131)</f>
        <v>50360</v>
      </c>
      <c r="G132" s="35"/>
      <c r="H132" s="120">
        <v>50194.358616565332</v>
      </c>
      <c r="I132" s="35"/>
      <c r="K132" s="44"/>
    </row>
    <row r="133" spans="2:11" x14ac:dyDescent="0.2">
      <c r="B133" s="102" t="s">
        <v>375</v>
      </c>
      <c r="C133" s="103" t="s">
        <v>376</v>
      </c>
      <c r="D133" s="32" t="s">
        <v>206</v>
      </c>
      <c r="E133" s="129" t="s">
        <v>207</v>
      </c>
      <c r="F133" s="37">
        <v>74720</v>
      </c>
      <c r="G133" s="117">
        <v>1.0031000000000001</v>
      </c>
      <c r="H133" s="117">
        <v>74489.0838400957</v>
      </c>
      <c r="I133" s="33" t="s">
        <v>193</v>
      </c>
      <c r="K133" s="44"/>
    </row>
    <row r="134" spans="2:11" x14ac:dyDescent="0.2">
      <c r="B134" s="111"/>
      <c r="C134" s="112"/>
      <c r="D134" s="113"/>
      <c r="E134" s="131"/>
      <c r="F134" s="119">
        <f>SUM(F133)</f>
        <v>74720</v>
      </c>
      <c r="G134" s="35"/>
      <c r="H134" s="120">
        <v>74489.0838400957</v>
      </c>
      <c r="I134" s="35"/>
      <c r="K134" s="44"/>
    </row>
    <row r="135" spans="2:11" x14ac:dyDescent="0.2">
      <c r="B135" s="102" t="s">
        <v>377</v>
      </c>
      <c r="C135" s="103" t="s">
        <v>378</v>
      </c>
      <c r="D135" s="32" t="s">
        <v>379</v>
      </c>
      <c r="E135" s="129" t="s">
        <v>380</v>
      </c>
      <c r="F135" s="104">
        <v>65000</v>
      </c>
      <c r="G135" s="105">
        <v>1.0024999999999999</v>
      </c>
      <c r="H135" s="105">
        <v>64837.905236907733</v>
      </c>
      <c r="I135" s="33" t="s">
        <v>193</v>
      </c>
      <c r="K135" s="44"/>
    </row>
    <row r="136" spans="2:11" x14ac:dyDescent="0.2">
      <c r="B136" s="106"/>
      <c r="C136" s="107"/>
      <c r="D136" s="38" t="s">
        <v>191</v>
      </c>
      <c r="E136" s="130" t="s">
        <v>192</v>
      </c>
      <c r="F136" s="108">
        <v>5895</v>
      </c>
      <c r="G136" s="109">
        <v>1.0022</v>
      </c>
      <c r="H136" s="109">
        <v>5882.0594691678307</v>
      </c>
      <c r="I136" s="33" t="s">
        <v>193</v>
      </c>
      <c r="K136" s="44"/>
    </row>
    <row r="137" spans="2:11" x14ac:dyDescent="0.2">
      <c r="B137" s="106"/>
      <c r="D137" s="113"/>
      <c r="E137" s="131"/>
      <c r="F137" s="125">
        <f>SUM(F135:F136)</f>
        <v>70895</v>
      </c>
      <c r="G137" s="35"/>
      <c r="H137" s="126">
        <v>70719.964706075567</v>
      </c>
      <c r="I137" s="35"/>
      <c r="K137" s="44"/>
    </row>
    <row r="138" spans="2:11" x14ac:dyDescent="0.2">
      <c r="B138" s="102" t="s">
        <v>381</v>
      </c>
      <c r="C138" s="103" t="s">
        <v>382</v>
      </c>
      <c r="D138" s="32" t="s">
        <v>206</v>
      </c>
      <c r="E138" s="129" t="s">
        <v>207</v>
      </c>
      <c r="F138" s="37">
        <v>2805</v>
      </c>
      <c r="G138" s="117">
        <v>1.0024</v>
      </c>
      <c r="H138" s="117">
        <v>2798.2841181165209</v>
      </c>
      <c r="I138" s="33" t="s">
        <v>193</v>
      </c>
      <c r="K138" s="44"/>
    </row>
    <row r="139" spans="2:11" x14ac:dyDescent="0.2">
      <c r="B139" s="111"/>
      <c r="C139" s="112"/>
      <c r="D139" s="113"/>
      <c r="E139" s="131"/>
      <c r="F139" s="119">
        <f>SUM(F138)</f>
        <v>2805</v>
      </c>
      <c r="G139" s="35"/>
      <c r="H139" s="120">
        <v>2798.2841181165209</v>
      </c>
      <c r="I139" s="35"/>
      <c r="K139" s="44"/>
    </row>
    <row r="140" spans="2:11" ht="15" x14ac:dyDescent="0.2">
      <c r="B140" s="111"/>
      <c r="C140" s="127"/>
      <c r="D140" s="113"/>
      <c r="E140" s="132" t="s">
        <v>383</v>
      </c>
      <c r="F140" s="128">
        <f>F9+F11+F13+F15+F17+F19+F21+F24+F30+F32+F35+F37+F46+F51+F54+F84+F87+F93+F96+F101+F103+F107+F109+F114+F116+F118+F120+F123+F125+F128+F130+F132+F134+F137+F139</f>
        <v>5271399.4183999998</v>
      </c>
      <c r="G140" s="114"/>
      <c r="H140" s="128">
        <v>4743550.6146635311</v>
      </c>
      <c r="I140" s="112"/>
      <c r="K140" s="44"/>
    </row>
    <row r="141" spans="2:11" ht="15" x14ac:dyDescent="0.2">
      <c r="B141" s="12"/>
      <c r="D141" s="12"/>
      <c r="E141" s="133"/>
      <c r="F141" s="134"/>
      <c r="H141" s="134"/>
      <c r="K141" s="44"/>
    </row>
    <row r="142" spans="2:11" x14ac:dyDescent="0.2">
      <c r="C142" s="135" t="s">
        <v>388</v>
      </c>
      <c r="F142" s="43"/>
    </row>
    <row r="143" spans="2:11" x14ac:dyDescent="0.2">
      <c r="C143" s="136" t="s">
        <v>389</v>
      </c>
    </row>
    <row r="144" spans="2:11" x14ac:dyDescent="0.2">
      <c r="C144" s="137" t="s">
        <v>390</v>
      </c>
    </row>
  </sheetData>
  <pageMargins left="0.16" right="0.11811023622047245" top="0.56999999999999995" bottom="0.12" header="0.27559055118110237" footer="0.12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6869</vt:lpstr>
      <vt:lpstr>6869_1</vt:lpstr>
      <vt:lpstr>sp6869</vt:lpstr>
      <vt:lpstr>'6869'!Print_Titles</vt:lpstr>
      <vt:lpstr>'6869_1'!Print_Titles</vt:lpstr>
      <vt:lpstr>'sp6869'!Print_Titles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OCSB GM0RCRGH</dc:creator>
  <cp:lastModifiedBy>OCSB GM0RCRGH</cp:lastModifiedBy>
  <cp:lastPrinted>2026-05-14T07:40:54Z</cp:lastPrinted>
  <dcterms:created xsi:type="dcterms:W3CDTF">2026-05-14T03:44:28Z</dcterms:created>
  <dcterms:modified xsi:type="dcterms:W3CDTF">2026-05-14T07:42:20Z</dcterms:modified>
</cp:coreProperties>
</file>